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375" activeTab="0"/>
  </bookViews>
  <sheets>
    <sheet name="N" sheetId="1" r:id="rId1"/>
  </sheets>
  <definedNames>
    <definedName name="_xlnm.Print_Area" localSheetId="0">'N'!$A$5:$Y$49</definedName>
    <definedName name="OLE_LINK1" localSheetId="0">'N'!#REF!</definedName>
  </definedNames>
  <calcPr fullCalcOnLoad="1"/>
</workbook>
</file>

<file path=xl/sharedStrings.xml><?xml version="1.0" encoding="utf-8"?>
<sst xmlns="http://schemas.openxmlformats.org/spreadsheetml/2006/main" count="113" uniqueCount="64">
  <si>
    <t>Moduł kształcenia / Przedmiot</t>
  </si>
  <si>
    <t>w</t>
  </si>
  <si>
    <t>zp</t>
  </si>
  <si>
    <t>Liczba godzin dydaktycznych</t>
  </si>
  <si>
    <t xml:space="preserve"> Rozkład godzin dydaktycznych</t>
  </si>
  <si>
    <t>pw</t>
  </si>
  <si>
    <t>wykłady (w)</t>
  </si>
  <si>
    <t>Ogółem</t>
  </si>
  <si>
    <t>Praca własna studenta (pw)</t>
  </si>
  <si>
    <t>konsultacje (k)</t>
  </si>
  <si>
    <t>k</t>
  </si>
  <si>
    <t>Punktów ECTS ogółem</t>
  </si>
  <si>
    <t>Kontakt z nauczycielem akademickim</t>
  </si>
  <si>
    <t>Forma zaliczenia (Zo/E) 
z podaniem semestru</t>
  </si>
  <si>
    <t>zajęcia praktyczne (zp) z udziałem nauczyciela akademickiego</t>
  </si>
  <si>
    <t>IV rok</t>
  </si>
  <si>
    <t>V rok</t>
  </si>
  <si>
    <t>sem 7.</t>
  </si>
  <si>
    <t>sem 8.</t>
  </si>
  <si>
    <t>sem 9.</t>
  </si>
  <si>
    <t>sem 10.</t>
  </si>
  <si>
    <t>Psychologia zarządzania personelem</t>
  </si>
  <si>
    <t>Psychologia motywowania</t>
  </si>
  <si>
    <t>Wpływ społeczny i psychomanipulacje</t>
  </si>
  <si>
    <t>Metodyka doradztwa zawodowego</t>
  </si>
  <si>
    <t>Współczesne media w Polsce i na świecie</t>
  </si>
  <si>
    <t>1. Psychologia edukacji i wychowania</t>
  </si>
  <si>
    <t>2. Psychologia organizacji i biznesu</t>
  </si>
  <si>
    <t>3. Psychologia uzależnień i promocja zdrowia</t>
  </si>
  <si>
    <t>4. Psychologia kliniczna</t>
  </si>
  <si>
    <t>System oświaty i prawo oświatowe</t>
  </si>
  <si>
    <t>Podstawy nauk ekonomicznych</t>
  </si>
  <si>
    <t>Wybrane zagadnienia marketingu i PR</t>
  </si>
  <si>
    <t>Przywództwo i przedsiębiorczość</t>
  </si>
  <si>
    <t>Zaburzenia osobowości</t>
  </si>
  <si>
    <t>Psychologia i terapia uzależnień</t>
  </si>
  <si>
    <t>Wybrane metody diagnozy w psychologii klinicznej</t>
  </si>
  <si>
    <t>Wywiad i rozmowa w psychologii klinicznej</t>
  </si>
  <si>
    <t>Psychoterapia w praktyce psychologicznej</t>
  </si>
  <si>
    <t>Diagnoza neuropsychologiczna - teoria i praktyka</t>
  </si>
  <si>
    <t>Projekcyjne techniki diagnostyczne</t>
  </si>
  <si>
    <t>Techniki poznawczo-behawioralne w terapii zaburzeń</t>
  </si>
  <si>
    <t>Psychologiczne problemy niepełnosprawności</t>
  </si>
  <si>
    <t>Zaburzenia seksualne w praktyce psychologicznej</t>
  </si>
  <si>
    <t>Uzależnienia i zdrowie psychiczne dzieci i młodzieży</t>
  </si>
  <si>
    <t>Psychodietetyka i zaburzenia odżywiania</t>
  </si>
  <si>
    <t>Psychologia kliniczna dzieci i młodzieży</t>
  </si>
  <si>
    <t>Podmiotowe i społeczne czynniki zdrowia psychicznego</t>
  </si>
  <si>
    <t xml:space="preserve">Psychologia szkolna </t>
  </si>
  <si>
    <t>Pedagogika</t>
  </si>
  <si>
    <t>Metodyka pracy nauczyciela psychologa w przedszkolu i szkole</t>
  </si>
  <si>
    <t>Metodyka pracy nauczyciela psychologa w placówkach systemu oświaty</t>
  </si>
  <si>
    <t>Podstawy dydaktyki</t>
  </si>
  <si>
    <t>Emisja głosu</t>
  </si>
  <si>
    <t>Metodyka pracy wychowawczej nauczyciela psychologa I</t>
  </si>
  <si>
    <t>Metodyka pracy wychowawczej nauczyciela psychologa II</t>
  </si>
  <si>
    <t>Współuzależnienia</t>
  </si>
  <si>
    <t>Praktyka zawodowa specjalnościowa - Psychologia edukacji i wychowania</t>
  </si>
  <si>
    <t>Praktyka zawodowa specjalnościowa - Psychologia organizacji i biznesu</t>
  </si>
  <si>
    <t>Praktyka zawodowa specjalnościowa - Psychologia uzależnień i promocja zdrowia</t>
  </si>
  <si>
    <t>Praktyka zawodowa specjalnościowa - Psychologia kliniczna</t>
  </si>
  <si>
    <t>(E/zoc)</t>
  </si>
  <si>
    <t>(zoc)</t>
  </si>
  <si>
    <t>Załącznik nr 3 Plan studiów niestacjonarnych jednolitych magisterskich psychologii planowany cykl kształcenia 2019-2020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</si>
</sst>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  <numFmt numFmtId="174" formatCode="#,##0\ _z_ł"/>
    <numFmt numFmtId="175" formatCode="00\-000"/>
    <numFmt numFmtId="176" formatCode="#,##0.000;[Red]&quot;-&quot;#,##0.000"/>
    <numFmt numFmtId="177" formatCode="#,##0.0;[Red]&quot;-&quot;#,##0.0"/>
    <numFmt numFmtId="178" formatCode="[$-415]d\ mmmm\ yyyy"/>
  </numFmts>
  <fonts count="10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36"/>
      <name val="Verdana"/>
      <family val="2"/>
    </font>
    <font>
      <b/>
      <sz val="32"/>
      <name val="Verdana"/>
      <family val="2"/>
    </font>
    <font>
      <b/>
      <sz val="22"/>
      <name val="Verdana"/>
      <family val="2"/>
    </font>
    <font>
      <b/>
      <sz val="28"/>
      <name val="Verdana"/>
      <family val="2"/>
    </font>
    <font>
      <b/>
      <sz val="20"/>
      <name val="Verdana"/>
      <family val="2"/>
    </font>
    <font>
      <b/>
      <sz val="26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2"/>
      <color indexed="8"/>
      <name val="Arial Narrow"/>
      <family val="2"/>
    </font>
    <font>
      <b/>
      <sz val="36"/>
      <color indexed="8"/>
      <name val="Verdana"/>
      <family val="2"/>
    </font>
    <font>
      <sz val="28"/>
      <color indexed="8"/>
      <name val="Arial Narrow"/>
      <family val="2"/>
    </font>
    <font>
      <b/>
      <sz val="36"/>
      <color indexed="8"/>
      <name val="Arial Narrow"/>
      <family val="2"/>
    </font>
    <font>
      <b/>
      <sz val="28"/>
      <color indexed="8"/>
      <name val="Arial Narrow"/>
      <family val="2"/>
    </font>
    <font>
      <b/>
      <sz val="26"/>
      <color indexed="8"/>
      <name val="Verdana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18"/>
      <color indexed="8"/>
      <name val="Arial"/>
      <family val="2"/>
    </font>
    <font>
      <b/>
      <sz val="18"/>
      <color indexed="8"/>
      <name val="Arial Narrow"/>
      <family val="2"/>
    </font>
    <font>
      <b/>
      <sz val="18"/>
      <color indexed="8"/>
      <name val="Verdana"/>
      <family val="2"/>
    </font>
    <font>
      <b/>
      <sz val="32"/>
      <color indexed="8"/>
      <name val="Arial Narrow"/>
      <family val="2"/>
    </font>
    <font>
      <b/>
      <sz val="28"/>
      <color indexed="8"/>
      <name val="Verdana"/>
      <family val="2"/>
    </font>
    <font>
      <b/>
      <sz val="18"/>
      <color indexed="8"/>
      <name val="Times New Roman"/>
      <family val="1"/>
    </font>
    <font>
      <b/>
      <sz val="28"/>
      <color indexed="8"/>
      <name val="Arial CE"/>
      <family val="0"/>
    </font>
    <font>
      <sz val="14"/>
      <color indexed="8"/>
      <name val="Verdana"/>
      <family val="2"/>
    </font>
    <font>
      <sz val="18"/>
      <color indexed="8"/>
      <name val="Arial CE"/>
      <family val="0"/>
    </font>
    <font>
      <sz val="18"/>
      <color indexed="8"/>
      <name val="Verdana"/>
      <family val="2"/>
    </font>
    <font>
      <b/>
      <sz val="14"/>
      <color indexed="8"/>
      <name val="Arial CE"/>
      <family val="2"/>
    </font>
    <font>
      <sz val="22"/>
      <color indexed="30"/>
      <name val="Verdana"/>
      <family val="2"/>
    </font>
    <font>
      <b/>
      <sz val="22"/>
      <color indexed="30"/>
      <name val="Verdana"/>
      <family val="2"/>
    </font>
    <font>
      <sz val="28"/>
      <color indexed="30"/>
      <name val="Arial Narrow"/>
      <family val="2"/>
    </font>
    <font>
      <sz val="22"/>
      <color indexed="30"/>
      <name val="Times New Roman"/>
      <family val="1"/>
    </font>
    <font>
      <sz val="12"/>
      <color indexed="30"/>
      <name val="Arial Narrow"/>
      <family val="2"/>
    </font>
    <font>
      <b/>
      <sz val="32"/>
      <color indexed="9"/>
      <name val="Verdana"/>
      <family val="2"/>
    </font>
    <font>
      <b/>
      <sz val="52"/>
      <color indexed="8"/>
      <name val="Verdana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theme="1"/>
      <name val="Arial Narrow"/>
      <family val="2"/>
    </font>
    <font>
      <b/>
      <sz val="36"/>
      <color theme="1"/>
      <name val="Verdana"/>
      <family val="2"/>
    </font>
    <font>
      <sz val="28"/>
      <color theme="1"/>
      <name val="Arial Narrow"/>
      <family val="2"/>
    </font>
    <font>
      <b/>
      <sz val="36"/>
      <color theme="1"/>
      <name val="Arial Narrow"/>
      <family val="2"/>
    </font>
    <font>
      <b/>
      <sz val="28"/>
      <color theme="1"/>
      <name val="Arial Narrow"/>
      <family val="2"/>
    </font>
    <font>
      <b/>
      <sz val="26"/>
      <color theme="1"/>
      <name val="Verdana"/>
      <family val="2"/>
    </font>
    <font>
      <b/>
      <sz val="24"/>
      <color theme="1"/>
      <name val="Arial Narrow"/>
      <family val="2"/>
    </font>
    <font>
      <sz val="10"/>
      <color theme="1"/>
      <name val="Arial Narrow"/>
      <family val="2"/>
    </font>
    <font>
      <sz val="18"/>
      <color theme="1"/>
      <name val="Arial"/>
      <family val="2"/>
    </font>
    <font>
      <b/>
      <sz val="18"/>
      <color theme="1"/>
      <name val="Arial Narrow"/>
      <family val="2"/>
    </font>
    <font>
      <b/>
      <sz val="18"/>
      <color theme="1"/>
      <name val="Verdana"/>
      <family val="2"/>
    </font>
    <font>
      <b/>
      <sz val="32"/>
      <color theme="1"/>
      <name val="Arial Narrow"/>
      <family val="2"/>
    </font>
    <font>
      <b/>
      <sz val="28"/>
      <color theme="1"/>
      <name val="Verdana"/>
      <family val="2"/>
    </font>
    <font>
      <b/>
      <sz val="18"/>
      <color theme="1"/>
      <name val="Times New Roman"/>
      <family val="1"/>
    </font>
    <font>
      <b/>
      <sz val="28"/>
      <color theme="1"/>
      <name val="Arial CE"/>
      <family val="0"/>
    </font>
    <font>
      <sz val="14"/>
      <color theme="1"/>
      <name val="Verdana"/>
      <family val="2"/>
    </font>
    <font>
      <sz val="18"/>
      <color theme="1"/>
      <name val="Arial CE"/>
      <family val="0"/>
    </font>
    <font>
      <sz val="18"/>
      <color theme="1"/>
      <name val="Verdana"/>
      <family val="2"/>
    </font>
    <font>
      <b/>
      <sz val="14"/>
      <color theme="1"/>
      <name val="Arial CE"/>
      <family val="2"/>
    </font>
    <font>
      <sz val="22"/>
      <color rgb="FF0070C0"/>
      <name val="Verdana"/>
      <family val="2"/>
    </font>
    <font>
      <b/>
      <sz val="22"/>
      <color rgb="FF0070C0"/>
      <name val="Verdana"/>
      <family val="2"/>
    </font>
    <font>
      <sz val="28"/>
      <color rgb="FF0070C0"/>
      <name val="Arial Narrow"/>
      <family val="2"/>
    </font>
    <font>
      <sz val="22"/>
      <color rgb="FF0070C0"/>
      <name val="Times New Roman"/>
      <family val="1"/>
    </font>
    <font>
      <sz val="12"/>
      <color rgb="FF0070C0"/>
      <name val="Arial Narrow"/>
      <family val="2"/>
    </font>
    <font>
      <b/>
      <sz val="32"/>
      <color theme="0"/>
      <name val="Verdana"/>
      <family val="2"/>
    </font>
    <font>
      <sz val="10"/>
      <color theme="1"/>
      <name val="Arial CE"/>
      <family val="0"/>
    </font>
    <font>
      <b/>
      <sz val="52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" applyNumberFormat="0" applyFill="0" applyAlignment="0" applyProtection="0"/>
    <xf numFmtId="0" fontId="64" fillId="29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27" borderId="1" applyNumberFormat="0" applyAlignment="0" applyProtection="0"/>
    <xf numFmtId="0" fontId="7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6" fillId="0" borderId="0" xfId="0" applyFont="1" applyFill="1" applyBorder="1" applyAlignment="1" applyProtection="1">
      <alignment vertical="center"/>
      <protection locked="0"/>
    </xf>
    <xf numFmtId="0" fontId="77" fillId="0" borderId="0" xfId="0" applyFont="1" applyFill="1" applyBorder="1" applyAlignment="1" applyProtection="1">
      <alignment horizontal="left" vertical="center"/>
      <protection locked="0"/>
    </xf>
    <xf numFmtId="0" fontId="77" fillId="0" borderId="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78" fillId="0" borderId="0" xfId="0" applyFont="1" applyFill="1" applyBorder="1" applyAlignment="1" applyProtection="1">
      <alignment vertical="center"/>
      <protection locked="0"/>
    </xf>
    <xf numFmtId="0" fontId="79" fillId="0" borderId="0" xfId="0" applyFont="1" applyFill="1" applyBorder="1" applyAlignment="1" applyProtection="1">
      <alignment horizontal="left" vertical="center"/>
      <protection locked="0"/>
    </xf>
    <xf numFmtId="0" fontId="76" fillId="0" borderId="0" xfId="0" applyFont="1" applyFill="1" applyBorder="1" applyAlignment="1" applyProtection="1">
      <alignment/>
      <protection locked="0"/>
    </xf>
    <xf numFmtId="0" fontId="80" fillId="0" borderId="0" xfId="0" applyFont="1" applyFill="1" applyBorder="1" applyAlignment="1" applyProtection="1">
      <alignment vertical="center"/>
      <protection locked="0"/>
    </xf>
    <xf numFmtId="0" fontId="81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Fill="1" applyAlignment="1" applyProtection="1">
      <alignment vertical="center"/>
      <protection locked="0"/>
    </xf>
    <xf numFmtId="0" fontId="83" fillId="0" borderId="0" xfId="0" applyFont="1" applyFill="1" applyAlignment="1" applyProtection="1">
      <alignment vertical="center"/>
      <protection locked="0"/>
    </xf>
    <xf numFmtId="0" fontId="84" fillId="0" borderId="0" xfId="0" applyFont="1" applyFill="1" applyAlignment="1" applyProtection="1">
      <alignment vertical="center"/>
      <protection locked="0"/>
    </xf>
    <xf numFmtId="0" fontId="85" fillId="0" borderId="0" xfId="0" applyFont="1" applyFill="1" applyAlignment="1" applyProtection="1">
      <alignment/>
      <protection locked="0"/>
    </xf>
    <xf numFmtId="0" fontId="82" fillId="0" borderId="0" xfId="0" applyFont="1" applyFill="1" applyAlignment="1" applyProtection="1">
      <alignment/>
      <protection locked="0"/>
    </xf>
    <xf numFmtId="0" fontId="80" fillId="0" borderId="0" xfId="0" applyFont="1" applyFill="1" applyBorder="1" applyAlignment="1" applyProtection="1">
      <alignment/>
      <protection locked="0"/>
    </xf>
    <xf numFmtId="0" fontId="80" fillId="0" borderId="0" xfId="0" applyFont="1" applyFill="1" applyAlignment="1" applyProtection="1">
      <alignment/>
      <protection locked="0"/>
    </xf>
    <xf numFmtId="0" fontId="83" fillId="0" borderId="0" xfId="0" applyFont="1" applyFill="1" applyAlignment="1" applyProtection="1">
      <alignment/>
      <protection locked="0"/>
    </xf>
    <xf numFmtId="0" fontId="85" fillId="0" borderId="0" xfId="0" applyFont="1" applyFill="1" applyAlignment="1" applyProtection="1">
      <alignment horizontal="center"/>
      <protection locked="0"/>
    </xf>
    <xf numFmtId="0" fontId="86" fillId="0" borderId="0" xfId="0" applyFont="1" applyFill="1" applyAlignment="1" applyProtection="1">
      <alignment horizontal="center"/>
      <protection locked="0"/>
    </xf>
    <xf numFmtId="0" fontId="77" fillId="0" borderId="0" xfId="0" applyFont="1" applyFill="1" applyBorder="1" applyAlignment="1" applyProtection="1">
      <alignment horizontal="left" vertical="top" wrapText="1"/>
      <protection locked="0"/>
    </xf>
    <xf numFmtId="0" fontId="78" fillId="33" borderId="0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87" fillId="0" borderId="0" xfId="0" applyFont="1" applyFill="1" applyBorder="1" applyAlignment="1" applyProtection="1">
      <alignment vertical="center"/>
      <protection locked="0"/>
    </xf>
    <xf numFmtId="0" fontId="88" fillId="0" borderId="0" xfId="0" applyFont="1" applyFill="1" applyAlignment="1" applyProtection="1">
      <alignment vertical="center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3" fontId="90" fillId="0" borderId="0" xfId="0" applyNumberFormat="1" applyFont="1" applyFill="1" applyAlignment="1" applyProtection="1">
      <alignment vertical="center"/>
      <protection locked="0"/>
    </xf>
    <xf numFmtId="0" fontId="91" fillId="0" borderId="0" xfId="0" applyFont="1" applyFill="1" applyBorder="1" applyAlignment="1" applyProtection="1">
      <alignment vertical="center"/>
      <protection locked="0"/>
    </xf>
    <xf numFmtId="0" fontId="90" fillId="0" borderId="0" xfId="0" applyFont="1" applyFill="1" applyAlignment="1" applyProtection="1">
      <alignment horizontal="right" vertical="center"/>
      <protection locked="0"/>
    </xf>
    <xf numFmtId="0" fontId="88" fillId="0" borderId="0" xfId="0" applyFont="1" applyFill="1" applyBorder="1" applyAlignment="1" applyProtection="1">
      <alignment vertical="center"/>
      <protection locked="0"/>
    </xf>
    <xf numFmtId="0" fontId="90" fillId="0" borderId="0" xfId="0" applyFont="1" applyFill="1" applyAlignment="1" applyProtection="1">
      <alignment vertical="center"/>
      <protection locked="0"/>
    </xf>
    <xf numFmtId="3" fontId="90" fillId="0" borderId="0" xfId="0" applyNumberFormat="1" applyFont="1" applyFill="1" applyAlignment="1" applyProtection="1">
      <alignment horizontal="right" vertical="center"/>
      <protection locked="0"/>
    </xf>
    <xf numFmtId="3" fontId="90" fillId="0" borderId="0" xfId="0" applyNumberFormat="1" applyFont="1" applyFill="1" applyAlignment="1" applyProtection="1">
      <alignment vertical="center"/>
      <protection locked="0"/>
    </xf>
    <xf numFmtId="3" fontId="88" fillId="0" borderId="0" xfId="0" applyNumberFormat="1" applyFont="1" applyFill="1" applyBorder="1" applyAlignment="1" applyProtection="1">
      <alignment vertical="center"/>
      <protection locked="0"/>
    </xf>
    <xf numFmtId="0" fontId="89" fillId="0" borderId="0" xfId="0" applyFont="1" applyFill="1" applyAlignment="1" applyProtection="1">
      <alignment vertical="center"/>
      <protection locked="0"/>
    </xf>
    <xf numFmtId="0" fontId="86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vertical="center"/>
      <protection locked="0"/>
    </xf>
    <xf numFmtId="0" fontId="92" fillId="0" borderId="0" xfId="0" applyFont="1" applyFill="1" applyAlignment="1" applyProtection="1">
      <alignment horizontal="right" vertical="center"/>
      <protection locked="0"/>
    </xf>
    <xf numFmtId="0" fontId="93" fillId="0" borderId="0" xfId="0" applyFont="1" applyFill="1" applyBorder="1" applyAlignment="1" applyProtection="1">
      <alignment vertical="center"/>
      <protection locked="0"/>
    </xf>
    <xf numFmtId="0" fontId="94" fillId="0" borderId="0" xfId="0" applyFont="1" applyFill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left" vertical="center"/>
      <protection locked="0"/>
    </xf>
    <xf numFmtId="0" fontId="6" fillId="0" borderId="15" xfId="42" applyNumberFormat="1" applyFont="1" applyFill="1" applyBorder="1" applyAlignment="1" applyProtection="1">
      <alignment horizontal="center" vertical="center"/>
      <protection locked="0"/>
    </xf>
    <xf numFmtId="0" fontId="6" fillId="0" borderId="16" xfId="42" applyNumberFormat="1" applyFont="1" applyFill="1" applyBorder="1" applyAlignment="1" applyProtection="1">
      <alignment horizontal="center" vertical="center"/>
      <protection/>
    </xf>
    <xf numFmtId="3" fontId="6" fillId="0" borderId="14" xfId="42" applyNumberFormat="1" applyFont="1" applyFill="1" applyBorder="1" applyAlignment="1" applyProtection="1">
      <alignment horizontal="center" vertical="center"/>
      <protection/>
    </xf>
    <xf numFmtId="0" fontId="6" fillId="0" borderId="14" xfId="42" applyNumberFormat="1" applyFont="1" applyFill="1" applyBorder="1" applyAlignment="1" applyProtection="1">
      <alignment horizontal="center" vertical="center"/>
      <protection/>
    </xf>
    <xf numFmtId="0" fontId="6" fillId="0" borderId="17" xfId="42" applyNumberFormat="1" applyFont="1" applyFill="1" applyBorder="1" applyAlignment="1" applyProtection="1">
      <alignment horizontal="center" vertical="center"/>
      <protection/>
    </xf>
    <xf numFmtId="0" fontId="95" fillId="0" borderId="18" xfId="0" applyFont="1" applyFill="1" applyBorder="1" applyAlignment="1" applyProtection="1">
      <alignment horizontal="center" vertical="center" wrapText="1"/>
      <protection locked="0"/>
    </xf>
    <xf numFmtId="0" fontId="96" fillId="0" borderId="19" xfId="0" applyFont="1" applyFill="1" applyBorder="1" applyAlignment="1" applyProtection="1">
      <alignment horizontal="center" vertical="center" wrapText="1"/>
      <protection/>
    </xf>
    <xf numFmtId="3" fontId="96" fillId="0" borderId="20" xfId="0" applyNumberFormat="1" applyFont="1" applyFill="1" applyBorder="1" applyAlignment="1" applyProtection="1">
      <alignment horizontal="center" vertical="center"/>
      <protection/>
    </xf>
    <xf numFmtId="3" fontId="96" fillId="0" borderId="20" xfId="0" applyNumberFormat="1" applyFont="1" applyFill="1" applyBorder="1" applyAlignment="1" applyProtection="1">
      <alignment horizontal="center" vertical="center" wrapText="1"/>
      <protection/>
    </xf>
    <xf numFmtId="3" fontId="96" fillId="0" borderId="21" xfId="0" applyNumberFormat="1" applyFont="1" applyFill="1" applyBorder="1" applyAlignment="1" applyProtection="1">
      <alignment horizontal="center" vertical="center"/>
      <protection/>
    </xf>
    <xf numFmtId="3" fontId="95" fillId="0" borderId="19" xfId="0" applyNumberFormat="1" applyFont="1" applyFill="1" applyBorder="1" applyAlignment="1" applyProtection="1">
      <alignment horizontal="center" vertical="center"/>
      <protection locked="0"/>
    </xf>
    <xf numFmtId="3" fontId="95" fillId="0" borderId="20" xfId="0" applyNumberFormat="1" applyFont="1" applyFill="1" applyBorder="1" applyAlignment="1" applyProtection="1">
      <alignment horizontal="center" vertical="center"/>
      <protection locked="0"/>
    </xf>
    <xf numFmtId="3" fontId="95" fillId="0" borderId="21" xfId="0" applyNumberFormat="1" applyFont="1" applyFill="1" applyBorder="1" applyAlignment="1" applyProtection="1">
      <alignment horizontal="center" vertical="center"/>
      <protection locked="0"/>
    </xf>
    <xf numFmtId="0" fontId="97" fillId="0" borderId="0" xfId="0" applyFont="1" applyFill="1" applyBorder="1" applyAlignment="1" applyProtection="1">
      <alignment vertical="center"/>
      <protection locked="0"/>
    </xf>
    <xf numFmtId="0" fontId="95" fillId="0" borderId="22" xfId="0" applyFont="1" applyFill="1" applyBorder="1" applyAlignment="1" applyProtection="1">
      <alignment horizontal="center" vertical="center" wrapText="1"/>
      <protection locked="0"/>
    </xf>
    <xf numFmtId="0" fontId="96" fillId="0" borderId="23" xfId="0" applyFont="1" applyFill="1" applyBorder="1" applyAlignment="1" applyProtection="1">
      <alignment horizontal="center" vertical="center" wrapText="1"/>
      <protection/>
    </xf>
    <xf numFmtId="3" fontId="96" fillId="0" borderId="24" xfId="0" applyNumberFormat="1" applyFont="1" applyFill="1" applyBorder="1" applyAlignment="1" applyProtection="1">
      <alignment horizontal="center" vertical="center"/>
      <protection/>
    </xf>
    <xf numFmtId="3" fontId="96" fillId="0" borderId="24" xfId="0" applyNumberFormat="1" applyFont="1" applyFill="1" applyBorder="1" applyAlignment="1" applyProtection="1">
      <alignment horizontal="center" vertical="center" wrapText="1"/>
      <protection/>
    </xf>
    <xf numFmtId="3" fontId="96" fillId="0" borderId="25" xfId="0" applyNumberFormat="1" applyFont="1" applyFill="1" applyBorder="1" applyAlignment="1" applyProtection="1">
      <alignment horizontal="center" vertical="center"/>
      <protection/>
    </xf>
    <xf numFmtId="3" fontId="95" fillId="0" borderId="26" xfId="0" applyNumberFormat="1" applyFont="1" applyFill="1" applyBorder="1" applyAlignment="1" applyProtection="1">
      <alignment horizontal="center" vertical="center"/>
      <protection locked="0"/>
    </xf>
    <xf numFmtId="3" fontId="95" fillId="0" borderId="27" xfId="0" applyNumberFormat="1" applyFont="1" applyFill="1" applyBorder="1" applyAlignment="1" applyProtection="1">
      <alignment horizontal="center" vertical="center"/>
      <protection locked="0"/>
    </xf>
    <xf numFmtId="3" fontId="95" fillId="0" borderId="28" xfId="0" applyNumberFormat="1" applyFont="1" applyFill="1" applyBorder="1" applyAlignment="1" applyProtection="1">
      <alignment horizontal="center" vertical="center"/>
      <protection locked="0"/>
    </xf>
    <xf numFmtId="0" fontId="98" fillId="0" borderId="27" xfId="0" applyFont="1" applyFill="1" applyBorder="1" applyAlignment="1" applyProtection="1">
      <alignment horizontal="left" vertical="center" wrapText="1"/>
      <protection locked="0"/>
    </xf>
    <xf numFmtId="0" fontId="95" fillId="0" borderId="22" xfId="0" applyFont="1" applyFill="1" applyBorder="1" applyAlignment="1" applyProtection="1">
      <alignment horizontal="center" vertical="center"/>
      <protection locked="0"/>
    </xf>
    <xf numFmtId="0" fontId="95" fillId="0" borderId="26" xfId="0" applyFont="1" applyFill="1" applyBorder="1" applyAlignment="1" applyProtection="1">
      <alignment horizontal="center" vertical="center"/>
      <protection locked="0"/>
    </xf>
    <xf numFmtId="0" fontId="95" fillId="0" borderId="27" xfId="0" applyFont="1" applyFill="1" applyBorder="1" applyAlignment="1" applyProtection="1">
      <alignment horizontal="center" vertical="center"/>
      <protection locked="0"/>
    </xf>
    <xf numFmtId="0" fontId="95" fillId="0" borderId="28" xfId="0" applyFont="1" applyFill="1" applyBorder="1" applyAlignment="1" applyProtection="1">
      <alignment horizontal="center" vertical="center"/>
      <protection locked="0"/>
    </xf>
    <xf numFmtId="0" fontId="99" fillId="0" borderId="0" xfId="0" applyFont="1" applyFill="1" applyBorder="1" applyAlignment="1" applyProtection="1">
      <alignment/>
      <protection locked="0"/>
    </xf>
    <xf numFmtId="0" fontId="95" fillId="0" borderId="29" xfId="0" applyFont="1" applyFill="1" applyBorder="1" applyAlignment="1" applyProtection="1">
      <alignment horizontal="center" vertical="center" wrapText="1"/>
      <protection locked="0"/>
    </xf>
    <xf numFmtId="3" fontId="95" fillId="0" borderId="23" xfId="0" applyNumberFormat="1" applyFont="1" applyFill="1" applyBorder="1" applyAlignment="1" applyProtection="1">
      <alignment horizontal="center" vertical="center"/>
      <protection locked="0"/>
    </xf>
    <xf numFmtId="3" fontId="95" fillId="0" borderId="24" xfId="0" applyNumberFormat="1" applyFont="1" applyFill="1" applyBorder="1" applyAlignment="1" applyProtection="1">
      <alignment horizontal="center" vertical="center"/>
      <protection locked="0"/>
    </xf>
    <xf numFmtId="3" fontId="95" fillId="0" borderId="25" xfId="0" applyNumberFormat="1" applyFont="1" applyFill="1" applyBorder="1" applyAlignment="1" applyProtection="1">
      <alignment horizontal="center" vertical="center"/>
      <protection locked="0"/>
    </xf>
    <xf numFmtId="0" fontId="95" fillId="0" borderId="30" xfId="0" applyFont="1" applyFill="1" applyBorder="1" applyAlignment="1" applyProtection="1">
      <alignment horizontal="center" vertical="center" wrapText="1"/>
      <protection locked="0"/>
    </xf>
    <xf numFmtId="0" fontId="96" fillId="0" borderId="31" xfId="0" applyFont="1" applyFill="1" applyBorder="1" applyAlignment="1" applyProtection="1">
      <alignment horizontal="center" vertical="center" wrapText="1"/>
      <protection/>
    </xf>
    <xf numFmtId="3" fontId="96" fillId="0" borderId="32" xfId="0" applyNumberFormat="1" applyFont="1" applyFill="1" applyBorder="1" applyAlignment="1" applyProtection="1">
      <alignment horizontal="center" vertical="center"/>
      <protection/>
    </xf>
    <xf numFmtId="3" fontId="96" fillId="0" borderId="32" xfId="0" applyNumberFormat="1" applyFont="1" applyFill="1" applyBorder="1" applyAlignment="1" applyProtection="1">
      <alignment horizontal="center" vertical="center" wrapText="1"/>
      <protection/>
    </xf>
    <xf numFmtId="3" fontId="96" fillId="0" borderId="33" xfId="0" applyNumberFormat="1" applyFont="1" applyFill="1" applyBorder="1" applyAlignment="1" applyProtection="1">
      <alignment horizontal="center" vertical="center"/>
      <protection/>
    </xf>
    <xf numFmtId="3" fontId="95" fillId="0" borderId="34" xfId="0" applyNumberFormat="1" applyFont="1" applyFill="1" applyBorder="1" applyAlignment="1" applyProtection="1">
      <alignment horizontal="center" vertical="center"/>
      <protection locked="0"/>
    </xf>
    <xf numFmtId="3" fontId="95" fillId="0" borderId="35" xfId="0" applyNumberFormat="1" applyFont="1" applyFill="1" applyBorder="1" applyAlignment="1" applyProtection="1">
      <alignment horizontal="center" vertical="center"/>
      <protection locked="0"/>
    </xf>
    <xf numFmtId="3" fontId="95" fillId="0" borderId="36" xfId="0" applyNumberFormat="1" applyFont="1" applyFill="1" applyBorder="1" applyAlignment="1" applyProtection="1">
      <alignment horizontal="center" vertical="center"/>
      <protection locked="0"/>
    </xf>
    <xf numFmtId="0" fontId="100" fillId="0" borderId="0" xfId="0" applyFont="1" applyFill="1" applyBorder="1" applyAlignment="1" applyProtection="1">
      <alignment horizontal="left" vertical="center"/>
      <protection locked="0"/>
    </xf>
    <xf numFmtId="0" fontId="98" fillId="0" borderId="20" xfId="0" applyFont="1" applyFill="1" applyBorder="1" applyAlignment="1" applyProtection="1">
      <alignment horizontal="left" vertical="center" wrapText="1"/>
      <protection locked="0"/>
    </xf>
    <xf numFmtId="0" fontId="98" fillId="0" borderId="24" xfId="0" applyFont="1" applyFill="1" applyBorder="1" applyAlignment="1" applyProtection="1">
      <alignment horizontal="left" vertical="center" wrapText="1"/>
      <protection locked="0"/>
    </xf>
    <xf numFmtId="0" fontId="98" fillId="0" borderId="35" xfId="0" applyFont="1" applyFill="1" applyBorder="1" applyAlignment="1" applyProtection="1">
      <alignment horizontal="left" vertical="center" wrapText="1"/>
      <protection locked="0"/>
    </xf>
    <xf numFmtId="0" fontId="80" fillId="0" borderId="0" xfId="0" applyFont="1" applyFill="1" applyBorder="1" applyAlignment="1" applyProtection="1">
      <alignment horizontal="center" vertical="center"/>
      <protection locked="0"/>
    </xf>
    <xf numFmtId="0" fontId="101" fillId="0" borderId="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 textRotation="90" wrapText="1"/>
      <protection locked="0"/>
    </xf>
    <xf numFmtId="0" fontId="6" fillId="0" borderId="37" xfId="0" applyFont="1" applyFill="1" applyBorder="1" applyAlignment="1" applyProtection="1">
      <alignment horizontal="center" vertical="center" textRotation="90" wrapText="1"/>
      <protection locked="0"/>
    </xf>
    <xf numFmtId="0" fontId="6" fillId="0" borderId="28" xfId="0" applyFont="1" applyFill="1" applyBorder="1" applyAlignment="1" applyProtection="1">
      <alignment horizontal="center" vertical="center" textRotation="90" wrapText="1"/>
      <protection locked="0"/>
    </xf>
    <xf numFmtId="0" fontId="6" fillId="0" borderId="13" xfId="0" applyFont="1" applyFill="1" applyBorder="1" applyAlignment="1" applyProtection="1">
      <alignment horizontal="center" vertical="center" textRotation="90" wrapText="1"/>
      <protection locked="0"/>
    </xf>
    <xf numFmtId="0" fontId="102" fillId="0" borderId="0" xfId="0" applyFont="1" applyFill="1" applyBorder="1" applyAlignment="1" applyProtection="1">
      <alignment horizontal="left" vertical="top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>
      <alignment horizontal="center" vertical="center" textRotation="90" wrapText="1"/>
      <protection locked="0"/>
    </xf>
    <xf numFmtId="0" fontId="8" fillId="0" borderId="22" xfId="0" applyFont="1" applyFill="1" applyBorder="1" applyAlignment="1" applyProtection="1">
      <alignment horizontal="center" vertical="center" textRotation="90" wrapText="1"/>
      <protection locked="0"/>
    </xf>
    <xf numFmtId="0" fontId="8" fillId="0" borderId="38" xfId="0" applyFont="1" applyFill="1" applyBorder="1" applyAlignment="1" applyProtection="1">
      <alignment horizontal="center" vertical="center" textRotation="90" wrapText="1"/>
      <protection locked="0"/>
    </xf>
    <xf numFmtId="0" fontId="8" fillId="0" borderId="19" xfId="0" applyFont="1" applyFill="1" applyBorder="1" applyAlignment="1" applyProtection="1">
      <alignment horizontal="center" vertical="center" textRotation="90" wrapText="1"/>
      <protection locked="0"/>
    </xf>
    <xf numFmtId="0" fontId="8" fillId="0" borderId="26" xfId="0" applyFont="1" applyFill="1" applyBorder="1" applyAlignment="1" applyProtection="1">
      <alignment horizontal="center" vertical="center" textRotation="90" wrapText="1"/>
      <protection locked="0"/>
    </xf>
    <xf numFmtId="0" fontId="8" fillId="0" borderId="11" xfId="0" applyFont="1" applyFill="1" applyBorder="1" applyAlignment="1" applyProtection="1">
      <alignment horizontal="center" vertical="center" textRotation="90" wrapText="1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6" fillId="0" borderId="27" xfId="0" applyFont="1" applyFill="1" applyBorder="1" applyAlignment="1" applyProtection="1">
      <alignment horizontal="center" vertical="center" textRotation="90" wrapText="1"/>
      <protection locked="0"/>
    </xf>
    <xf numFmtId="0" fontId="6" fillId="0" borderId="12" xfId="0" applyFont="1" applyFill="1" applyBorder="1" applyAlignment="1" applyProtection="1">
      <alignment horizontal="center" vertical="center" textRotation="90"/>
      <protection locked="0"/>
    </xf>
    <xf numFmtId="0" fontId="6" fillId="0" borderId="37" xfId="0" applyFont="1" applyFill="1" applyBorder="1" applyAlignment="1" applyProtection="1">
      <alignment horizontal="center" vertical="center" textRotation="90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0"/>
  <sheetViews>
    <sheetView tabSelected="1" view="pageBreakPreview" zoomScale="30" zoomScaleNormal="25" zoomScaleSheetLayoutView="30" zoomScalePageLayoutView="0" workbookViewId="0" topLeftCell="A1">
      <pane ySplit="8" topLeftCell="A9" activePane="bottomLeft" state="frozen"/>
      <selection pane="topLeft" activeCell="A1" sqref="A1"/>
      <selection pane="bottomLeft" activeCell="A5" sqref="A4:Y50"/>
    </sheetView>
  </sheetViews>
  <sheetFormatPr defaultColWidth="8.875" defaultRowHeight="12.75"/>
  <cols>
    <col min="1" max="1" width="123.125" style="13" customWidth="1"/>
    <col min="2" max="2" width="25.125" style="18" customWidth="1"/>
    <col min="3" max="3" width="21.75390625" style="19" customWidth="1"/>
    <col min="4" max="5" width="20.75390625" style="13" customWidth="1"/>
    <col min="6" max="6" width="18.875" style="13" customWidth="1"/>
    <col min="7" max="7" width="20.125" style="13" customWidth="1"/>
    <col min="8" max="8" width="18.875" style="13" customWidth="1"/>
    <col min="9" max="9" width="20.75390625" style="13" customWidth="1"/>
    <col min="10" max="20" width="16.75390625" style="16" customWidth="1"/>
    <col min="21" max="21" width="20.25390625" style="16" customWidth="1"/>
    <col min="22" max="25" width="16.75390625" style="16" customWidth="1"/>
    <col min="26" max="26" width="8.875" style="7" customWidth="1"/>
    <col min="27" max="16384" width="8.875" style="7" customWidth="1"/>
  </cols>
  <sheetData>
    <row r="1" spans="1:25" s="1" customFormat="1" ht="75" customHeight="1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s="1" customFormat="1" ht="45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</row>
    <row r="3" spans="1:25" s="23" customFormat="1" ht="48.75" customHeight="1">
      <c r="A3" s="86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2"/>
      <c r="Q3" s="22"/>
      <c r="R3" s="20"/>
      <c r="S3" s="20"/>
      <c r="T3" s="20"/>
      <c r="U3" s="20"/>
      <c r="V3" s="20"/>
      <c r="W3" s="20"/>
      <c r="X3" s="22"/>
      <c r="Y3" s="22"/>
    </row>
    <row r="4" spans="1:25" s="1" customFormat="1" ht="48.75" customHeight="1" thickBot="1">
      <c r="A4" s="2" t="s">
        <v>63</v>
      </c>
      <c r="B4" s="2"/>
      <c r="C4" s="3"/>
      <c r="D4" s="2"/>
      <c r="E4" s="2"/>
      <c r="F4" s="2"/>
      <c r="G4" s="2"/>
      <c r="H4" s="2"/>
      <c r="I4" s="2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53.25" customHeight="1" thickBot="1">
      <c r="A5" s="97" t="s">
        <v>0</v>
      </c>
      <c r="B5" s="101" t="s">
        <v>13</v>
      </c>
      <c r="C5" s="104" t="s">
        <v>11</v>
      </c>
      <c r="D5" s="107" t="s">
        <v>3</v>
      </c>
      <c r="E5" s="107"/>
      <c r="F5" s="107"/>
      <c r="G5" s="107"/>
      <c r="H5" s="107"/>
      <c r="I5" s="108"/>
      <c r="J5" s="114" t="s">
        <v>4</v>
      </c>
      <c r="K5" s="115"/>
      <c r="L5" s="115"/>
      <c r="M5" s="115"/>
      <c r="N5" s="115"/>
      <c r="O5" s="115"/>
      <c r="P5" s="115"/>
      <c r="Q5" s="116"/>
      <c r="R5" s="117" t="s">
        <v>4</v>
      </c>
      <c r="S5" s="115"/>
      <c r="T5" s="115"/>
      <c r="U5" s="115"/>
      <c r="V5" s="115"/>
      <c r="W5" s="115"/>
      <c r="X5" s="115"/>
      <c r="Y5" s="115"/>
    </row>
    <row r="6" spans="1:25" s="5" customFormat="1" ht="53.25" customHeight="1" thickBot="1">
      <c r="A6" s="98"/>
      <c r="B6" s="102"/>
      <c r="C6" s="105"/>
      <c r="D6" s="109" t="s">
        <v>7</v>
      </c>
      <c r="E6" s="92" t="s">
        <v>12</v>
      </c>
      <c r="F6" s="110" t="s">
        <v>6</v>
      </c>
      <c r="G6" s="92" t="s">
        <v>14</v>
      </c>
      <c r="H6" s="92" t="s">
        <v>9</v>
      </c>
      <c r="I6" s="94" t="s">
        <v>8</v>
      </c>
      <c r="J6" s="117" t="s">
        <v>15</v>
      </c>
      <c r="K6" s="115"/>
      <c r="L6" s="115"/>
      <c r="M6" s="115"/>
      <c r="N6" s="115"/>
      <c r="O6" s="115"/>
      <c r="P6" s="115"/>
      <c r="Q6" s="116"/>
      <c r="R6" s="117" t="s">
        <v>16</v>
      </c>
      <c r="S6" s="115"/>
      <c r="T6" s="115"/>
      <c r="U6" s="115"/>
      <c r="V6" s="115"/>
      <c r="W6" s="115"/>
      <c r="X6" s="115"/>
      <c r="Y6" s="115"/>
    </row>
    <row r="7" spans="1:28" s="5" customFormat="1" ht="52.5" customHeight="1">
      <c r="A7" s="99"/>
      <c r="B7" s="102"/>
      <c r="C7" s="105"/>
      <c r="D7" s="109"/>
      <c r="E7" s="93"/>
      <c r="F7" s="111"/>
      <c r="G7" s="93"/>
      <c r="H7" s="93"/>
      <c r="I7" s="94"/>
      <c r="J7" s="112" t="s">
        <v>17</v>
      </c>
      <c r="K7" s="97"/>
      <c r="L7" s="97"/>
      <c r="M7" s="113"/>
      <c r="N7" s="112" t="s">
        <v>18</v>
      </c>
      <c r="O7" s="97"/>
      <c r="P7" s="97"/>
      <c r="Q7" s="113"/>
      <c r="R7" s="112" t="s">
        <v>19</v>
      </c>
      <c r="S7" s="97"/>
      <c r="T7" s="97"/>
      <c r="U7" s="113"/>
      <c r="V7" s="112" t="s">
        <v>20</v>
      </c>
      <c r="W7" s="97"/>
      <c r="X7" s="97"/>
      <c r="Y7" s="97"/>
      <c r="AB7" s="21"/>
    </row>
    <row r="8" spans="1:25" s="5" customFormat="1" ht="253.5" customHeight="1" thickBot="1">
      <c r="A8" s="100"/>
      <c r="B8" s="103"/>
      <c r="C8" s="106"/>
      <c r="D8" s="92"/>
      <c r="E8" s="93"/>
      <c r="F8" s="111"/>
      <c r="G8" s="93"/>
      <c r="H8" s="93"/>
      <c r="I8" s="95"/>
      <c r="J8" s="42" t="s">
        <v>1</v>
      </c>
      <c r="K8" s="43" t="s">
        <v>2</v>
      </c>
      <c r="L8" s="43" t="s">
        <v>10</v>
      </c>
      <c r="M8" s="44" t="s">
        <v>5</v>
      </c>
      <c r="N8" s="42" t="s">
        <v>1</v>
      </c>
      <c r="O8" s="43" t="s">
        <v>2</v>
      </c>
      <c r="P8" s="43" t="s">
        <v>10</v>
      </c>
      <c r="Q8" s="44" t="s">
        <v>5</v>
      </c>
      <c r="R8" s="42" t="s">
        <v>1</v>
      </c>
      <c r="S8" s="43" t="s">
        <v>2</v>
      </c>
      <c r="T8" s="43" t="s">
        <v>10</v>
      </c>
      <c r="U8" s="44" t="s">
        <v>5</v>
      </c>
      <c r="V8" s="42" t="s">
        <v>1</v>
      </c>
      <c r="W8" s="43" t="s">
        <v>2</v>
      </c>
      <c r="X8" s="43" t="s">
        <v>10</v>
      </c>
      <c r="Y8" s="43" t="s">
        <v>5</v>
      </c>
    </row>
    <row r="9" spans="1:25" s="6" customFormat="1" ht="60" customHeight="1" thickBot="1">
      <c r="A9" s="45" t="s">
        <v>26</v>
      </c>
      <c r="B9" s="46"/>
      <c r="C9" s="47">
        <f aca="true" t="shared" si="0" ref="C9:Y9">SUM(C10:C19)</f>
        <v>48</v>
      </c>
      <c r="D9" s="48">
        <f t="shared" si="0"/>
        <v>1220</v>
      </c>
      <c r="E9" s="49">
        <f t="shared" si="0"/>
        <v>600</v>
      </c>
      <c r="F9" s="49">
        <f t="shared" si="0"/>
        <v>90</v>
      </c>
      <c r="G9" s="49">
        <f t="shared" si="0"/>
        <v>510</v>
      </c>
      <c r="H9" s="49">
        <f t="shared" si="0"/>
        <v>0</v>
      </c>
      <c r="I9" s="50">
        <f t="shared" si="0"/>
        <v>620</v>
      </c>
      <c r="J9" s="47">
        <f t="shared" si="0"/>
        <v>20</v>
      </c>
      <c r="K9" s="49">
        <f t="shared" si="0"/>
        <v>120</v>
      </c>
      <c r="L9" s="49">
        <f t="shared" si="0"/>
        <v>0</v>
      </c>
      <c r="M9" s="50">
        <f t="shared" si="0"/>
        <v>165</v>
      </c>
      <c r="N9" s="47">
        <f t="shared" si="0"/>
        <v>40</v>
      </c>
      <c r="O9" s="49">
        <f t="shared" si="0"/>
        <v>150</v>
      </c>
      <c r="P9" s="49">
        <f t="shared" si="0"/>
        <v>0</v>
      </c>
      <c r="Q9" s="50">
        <f t="shared" si="0"/>
        <v>200</v>
      </c>
      <c r="R9" s="47">
        <f t="shared" si="0"/>
        <v>20</v>
      </c>
      <c r="S9" s="49">
        <f t="shared" si="0"/>
        <v>130</v>
      </c>
      <c r="T9" s="49">
        <f t="shared" si="0"/>
        <v>0</v>
      </c>
      <c r="U9" s="50">
        <f t="shared" si="0"/>
        <v>170</v>
      </c>
      <c r="V9" s="47">
        <f t="shared" si="0"/>
        <v>10</v>
      </c>
      <c r="W9" s="49">
        <f t="shared" si="0"/>
        <v>110</v>
      </c>
      <c r="X9" s="49">
        <f t="shared" si="0"/>
        <v>0</v>
      </c>
      <c r="Y9" s="49">
        <f t="shared" si="0"/>
        <v>85</v>
      </c>
    </row>
    <row r="10" spans="1:25" s="59" customFormat="1" ht="60" customHeight="1">
      <c r="A10" s="87" t="s">
        <v>48</v>
      </c>
      <c r="B10" s="51" t="s">
        <v>61</v>
      </c>
      <c r="C10" s="52">
        <v>2</v>
      </c>
      <c r="D10" s="53">
        <f aca="true" t="shared" si="1" ref="D10:D18">SUM(F10:I10)</f>
        <v>60</v>
      </c>
      <c r="E10" s="53">
        <v>20</v>
      </c>
      <c r="F10" s="53">
        <f>SUM(J10+N10+R10+V10)</f>
        <v>10</v>
      </c>
      <c r="G10" s="54">
        <v>10</v>
      </c>
      <c r="H10" s="53">
        <f>SUM(+L10+P10+T10+X10)</f>
        <v>0</v>
      </c>
      <c r="I10" s="55">
        <v>40</v>
      </c>
      <c r="J10" s="56">
        <v>10</v>
      </c>
      <c r="K10" s="57">
        <v>10</v>
      </c>
      <c r="L10" s="57"/>
      <c r="M10" s="58">
        <v>40</v>
      </c>
      <c r="N10" s="56"/>
      <c r="O10" s="57"/>
      <c r="P10" s="57"/>
      <c r="Q10" s="58"/>
      <c r="R10" s="56"/>
      <c r="S10" s="57"/>
      <c r="T10" s="57"/>
      <c r="U10" s="58"/>
      <c r="V10" s="56"/>
      <c r="W10" s="57"/>
      <c r="X10" s="57"/>
      <c r="Y10" s="57"/>
    </row>
    <row r="11" spans="1:25" s="59" customFormat="1" ht="60" customHeight="1">
      <c r="A11" s="88" t="s">
        <v>53</v>
      </c>
      <c r="B11" s="74" t="s">
        <v>62</v>
      </c>
      <c r="C11" s="61">
        <v>2</v>
      </c>
      <c r="D11" s="62">
        <v>60</v>
      </c>
      <c r="E11" s="62">
        <v>20</v>
      </c>
      <c r="F11" s="62">
        <v>0</v>
      </c>
      <c r="G11" s="63">
        <v>20</v>
      </c>
      <c r="H11" s="62">
        <v>0</v>
      </c>
      <c r="I11" s="64">
        <v>40</v>
      </c>
      <c r="J11" s="75"/>
      <c r="K11" s="76">
        <v>20</v>
      </c>
      <c r="L11" s="76"/>
      <c r="M11" s="77">
        <v>40</v>
      </c>
      <c r="N11" s="75"/>
      <c r="O11" s="76"/>
      <c r="P11" s="76"/>
      <c r="Q11" s="77"/>
      <c r="R11" s="75"/>
      <c r="S11" s="76"/>
      <c r="T11" s="76"/>
      <c r="U11" s="77"/>
      <c r="V11" s="75"/>
      <c r="W11" s="76"/>
      <c r="X11" s="76"/>
      <c r="Y11" s="76"/>
    </row>
    <row r="12" spans="1:25" s="59" customFormat="1" ht="60" customHeight="1">
      <c r="A12" s="68" t="s">
        <v>52</v>
      </c>
      <c r="B12" s="60" t="s">
        <v>61</v>
      </c>
      <c r="C12" s="61">
        <f>D12/25</f>
        <v>5</v>
      </c>
      <c r="D12" s="62">
        <f t="shared" si="1"/>
        <v>125</v>
      </c>
      <c r="E12" s="62">
        <f aca="true" t="shared" si="2" ref="E12:E19">SUM(F12:H12)</f>
        <v>40</v>
      </c>
      <c r="F12" s="62">
        <f aca="true" t="shared" si="3" ref="F12:F19">SUM(J12+N12+R12+V12)</f>
        <v>10</v>
      </c>
      <c r="G12" s="63">
        <f aca="true" t="shared" si="4" ref="G12:G19">SUM(K12+O12+S12+W12)</f>
        <v>30</v>
      </c>
      <c r="H12" s="62">
        <f aca="true" t="shared" si="5" ref="H12:H19">SUM(+L12+P12+T12+X12)</f>
        <v>0</v>
      </c>
      <c r="I12" s="64">
        <f aca="true" t="shared" si="6" ref="I12:I19">SUM(M12+Q12+U12+Y12)</f>
        <v>85</v>
      </c>
      <c r="J12" s="65">
        <v>10</v>
      </c>
      <c r="K12" s="66">
        <v>30</v>
      </c>
      <c r="L12" s="66"/>
      <c r="M12" s="67">
        <v>85</v>
      </c>
      <c r="N12" s="65"/>
      <c r="O12" s="66"/>
      <c r="P12" s="66"/>
      <c r="Q12" s="67"/>
      <c r="R12" s="65"/>
      <c r="S12" s="66"/>
      <c r="T12" s="66"/>
      <c r="U12" s="67"/>
      <c r="V12" s="65"/>
      <c r="W12" s="66"/>
      <c r="X12" s="66"/>
      <c r="Y12" s="66"/>
    </row>
    <row r="13" spans="1:25" s="59" customFormat="1" ht="60" customHeight="1">
      <c r="A13" s="68" t="s">
        <v>54</v>
      </c>
      <c r="B13" s="60" t="s">
        <v>61</v>
      </c>
      <c r="C13" s="61">
        <f>D13/25</f>
        <v>5</v>
      </c>
      <c r="D13" s="62">
        <f t="shared" si="1"/>
        <v>125</v>
      </c>
      <c r="E13" s="62">
        <f t="shared" si="2"/>
        <v>40</v>
      </c>
      <c r="F13" s="62">
        <f t="shared" si="3"/>
        <v>10</v>
      </c>
      <c r="G13" s="63">
        <f t="shared" si="4"/>
        <v>30</v>
      </c>
      <c r="H13" s="62">
        <f t="shared" si="5"/>
        <v>0</v>
      </c>
      <c r="I13" s="64">
        <f t="shared" si="6"/>
        <v>85</v>
      </c>
      <c r="J13" s="65"/>
      <c r="K13" s="66"/>
      <c r="L13" s="66"/>
      <c r="M13" s="67"/>
      <c r="N13" s="65">
        <v>10</v>
      </c>
      <c r="O13" s="66">
        <v>30</v>
      </c>
      <c r="P13" s="66"/>
      <c r="Q13" s="67">
        <v>85</v>
      </c>
      <c r="R13" s="65"/>
      <c r="S13" s="66"/>
      <c r="T13" s="66"/>
      <c r="U13" s="67"/>
      <c r="V13" s="65"/>
      <c r="W13" s="66"/>
      <c r="X13" s="66"/>
      <c r="Y13" s="66"/>
    </row>
    <row r="14" spans="1:25" s="59" customFormat="1" ht="60" customHeight="1">
      <c r="A14" s="68" t="s">
        <v>49</v>
      </c>
      <c r="B14" s="60" t="s">
        <v>61</v>
      </c>
      <c r="C14" s="61">
        <v>6</v>
      </c>
      <c r="D14" s="62">
        <f t="shared" si="1"/>
        <v>130</v>
      </c>
      <c r="E14" s="62">
        <v>60</v>
      </c>
      <c r="F14" s="62">
        <v>20</v>
      </c>
      <c r="G14" s="63">
        <v>40</v>
      </c>
      <c r="H14" s="62">
        <f t="shared" si="5"/>
        <v>0</v>
      </c>
      <c r="I14" s="64">
        <v>70</v>
      </c>
      <c r="J14" s="65"/>
      <c r="K14" s="66"/>
      <c r="L14" s="66"/>
      <c r="M14" s="67"/>
      <c r="N14" s="65">
        <v>20</v>
      </c>
      <c r="O14" s="66">
        <v>40</v>
      </c>
      <c r="P14" s="66"/>
      <c r="Q14" s="67">
        <v>70</v>
      </c>
      <c r="R14" s="65"/>
      <c r="S14" s="66"/>
      <c r="T14" s="66"/>
      <c r="U14" s="67"/>
      <c r="V14" s="65"/>
      <c r="W14" s="66"/>
      <c r="X14" s="66"/>
      <c r="Y14" s="66"/>
    </row>
    <row r="15" spans="1:25" s="59" customFormat="1" ht="60" customHeight="1">
      <c r="A15" s="68" t="s">
        <v>30</v>
      </c>
      <c r="B15" s="60" t="s">
        <v>61</v>
      </c>
      <c r="C15" s="61">
        <f>D15/25</f>
        <v>3</v>
      </c>
      <c r="D15" s="62">
        <f t="shared" si="1"/>
        <v>75</v>
      </c>
      <c r="E15" s="62">
        <f t="shared" si="2"/>
        <v>30</v>
      </c>
      <c r="F15" s="62">
        <f t="shared" si="3"/>
        <v>10</v>
      </c>
      <c r="G15" s="63">
        <f t="shared" si="4"/>
        <v>20</v>
      </c>
      <c r="H15" s="62">
        <f t="shared" si="5"/>
        <v>0</v>
      </c>
      <c r="I15" s="64">
        <f t="shared" si="6"/>
        <v>45</v>
      </c>
      <c r="J15" s="65"/>
      <c r="K15" s="66"/>
      <c r="L15" s="66"/>
      <c r="M15" s="67"/>
      <c r="N15" s="65">
        <v>10</v>
      </c>
      <c r="O15" s="66">
        <v>20</v>
      </c>
      <c r="P15" s="66"/>
      <c r="Q15" s="67">
        <v>45</v>
      </c>
      <c r="R15" s="65"/>
      <c r="S15" s="66"/>
      <c r="T15" s="66"/>
      <c r="U15" s="67"/>
      <c r="V15" s="65"/>
      <c r="W15" s="66"/>
      <c r="X15" s="66"/>
      <c r="Y15" s="66"/>
    </row>
    <row r="16" spans="1:25" s="59" customFormat="1" ht="60" customHeight="1">
      <c r="A16" s="68" t="s">
        <v>55</v>
      </c>
      <c r="B16" s="60" t="s">
        <v>61</v>
      </c>
      <c r="C16" s="61">
        <f>D16/25</f>
        <v>5</v>
      </c>
      <c r="D16" s="62">
        <f t="shared" si="1"/>
        <v>125</v>
      </c>
      <c r="E16" s="62">
        <f t="shared" si="2"/>
        <v>40</v>
      </c>
      <c r="F16" s="62">
        <f t="shared" si="3"/>
        <v>10</v>
      </c>
      <c r="G16" s="63">
        <f t="shared" si="4"/>
        <v>30</v>
      </c>
      <c r="H16" s="62">
        <f t="shared" si="5"/>
        <v>0</v>
      </c>
      <c r="I16" s="64">
        <f t="shared" si="6"/>
        <v>85</v>
      </c>
      <c r="J16" s="65"/>
      <c r="K16" s="66"/>
      <c r="L16" s="66"/>
      <c r="M16" s="67"/>
      <c r="N16" s="65"/>
      <c r="O16" s="66"/>
      <c r="P16" s="66"/>
      <c r="Q16" s="67"/>
      <c r="R16" s="65">
        <v>10</v>
      </c>
      <c r="S16" s="66">
        <v>30</v>
      </c>
      <c r="T16" s="66"/>
      <c r="U16" s="67">
        <v>85</v>
      </c>
      <c r="V16" s="65"/>
      <c r="W16" s="66"/>
      <c r="X16" s="66"/>
      <c r="Y16" s="66"/>
    </row>
    <row r="17" spans="1:25" s="73" customFormat="1" ht="60" customHeight="1">
      <c r="A17" s="68" t="s">
        <v>50</v>
      </c>
      <c r="B17" s="69" t="s">
        <v>61</v>
      </c>
      <c r="C17" s="61">
        <f>D17/25</f>
        <v>5</v>
      </c>
      <c r="D17" s="62">
        <f t="shared" si="1"/>
        <v>125</v>
      </c>
      <c r="E17" s="62">
        <f t="shared" si="2"/>
        <v>40</v>
      </c>
      <c r="F17" s="62">
        <f t="shared" si="3"/>
        <v>10</v>
      </c>
      <c r="G17" s="63">
        <f t="shared" si="4"/>
        <v>30</v>
      </c>
      <c r="H17" s="62">
        <f t="shared" si="5"/>
        <v>0</v>
      </c>
      <c r="I17" s="64">
        <f t="shared" si="6"/>
        <v>85</v>
      </c>
      <c r="J17" s="70"/>
      <c r="K17" s="71"/>
      <c r="L17" s="71"/>
      <c r="M17" s="72"/>
      <c r="N17" s="65"/>
      <c r="O17" s="66"/>
      <c r="P17" s="66"/>
      <c r="Q17" s="67"/>
      <c r="R17" s="65">
        <v>10</v>
      </c>
      <c r="S17" s="66">
        <v>30</v>
      </c>
      <c r="T17" s="66"/>
      <c r="U17" s="67">
        <v>85</v>
      </c>
      <c r="V17" s="65"/>
      <c r="W17" s="66"/>
      <c r="X17" s="66"/>
      <c r="Y17" s="66"/>
    </row>
    <row r="18" spans="1:25" s="59" customFormat="1" ht="60" customHeight="1">
      <c r="A18" s="68" t="s">
        <v>51</v>
      </c>
      <c r="B18" s="60" t="s">
        <v>61</v>
      </c>
      <c r="C18" s="61">
        <f>D18/25</f>
        <v>5</v>
      </c>
      <c r="D18" s="62">
        <f t="shared" si="1"/>
        <v>125</v>
      </c>
      <c r="E18" s="62">
        <f t="shared" si="2"/>
        <v>40</v>
      </c>
      <c r="F18" s="62">
        <f t="shared" si="3"/>
        <v>10</v>
      </c>
      <c r="G18" s="63">
        <f t="shared" si="4"/>
        <v>30</v>
      </c>
      <c r="H18" s="62">
        <f t="shared" si="5"/>
        <v>0</v>
      </c>
      <c r="I18" s="64">
        <f t="shared" si="6"/>
        <v>85</v>
      </c>
      <c r="J18" s="65"/>
      <c r="K18" s="66"/>
      <c r="L18" s="66"/>
      <c r="M18" s="67"/>
      <c r="N18" s="65"/>
      <c r="O18" s="66"/>
      <c r="P18" s="66"/>
      <c r="Q18" s="67"/>
      <c r="R18" s="65"/>
      <c r="S18" s="66"/>
      <c r="T18" s="66"/>
      <c r="U18" s="67"/>
      <c r="V18" s="65">
        <v>10</v>
      </c>
      <c r="W18" s="66">
        <v>30</v>
      </c>
      <c r="X18" s="66"/>
      <c r="Y18" s="66">
        <v>85</v>
      </c>
    </row>
    <row r="19" spans="1:25" s="59" customFormat="1" ht="60" customHeight="1" thickBot="1">
      <c r="A19" s="89" t="s">
        <v>57</v>
      </c>
      <c r="B19" s="78" t="s">
        <v>62</v>
      </c>
      <c r="C19" s="79">
        <v>10</v>
      </c>
      <c r="D19" s="80">
        <v>270</v>
      </c>
      <c r="E19" s="80">
        <f t="shared" si="2"/>
        <v>270</v>
      </c>
      <c r="F19" s="80">
        <f t="shared" si="3"/>
        <v>0</v>
      </c>
      <c r="G19" s="81">
        <f t="shared" si="4"/>
        <v>270</v>
      </c>
      <c r="H19" s="80">
        <f t="shared" si="5"/>
        <v>0</v>
      </c>
      <c r="I19" s="82">
        <f t="shared" si="6"/>
        <v>0</v>
      </c>
      <c r="J19" s="83"/>
      <c r="K19" s="84">
        <v>60</v>
      </c>
      <c r="L19" s="84"/>
      <c r="M19" s="85"/>
      <c r="N19" s="83"/>
      <c r="O19" s="84">
        <v>60</v>
      </c>
      <c r="P19" s="84"/>
      <c r="Q19" s="85"/>
      <c r="R19" s="83"/>
      <c r="S19" s="84">
        <v>70</v>
      </c>
      <c r="T19" s="84"/>
      <c r="U19" s="85"/>
      <c r="V19" s="83"/>
      <c r="W19" s="84">
        <v>80</v>
      </c>
      <c r="X19" s="84"/>
      <c r="Y19" s="84"/>
    </row>
    <row r="20" spans="1:25" s="6" customFormat="1" ht="60" customHeight="1" thickBot="1">
      <c r="A20" s="45" t="s">
        <v>27</v>
      </c>
      <c r="B20" s="46"/>
      <c r="C20" s="47">
        <f aca="true" t="shared" si="7" ref="C20:Y20">SUM(C21:C29)</f>
        <v>48</v>
      </c>
      <c r="D20" s="48">
        <f t="shared" si="7"/>
        <v>1220</v>
      </c>
      <c r="E20" s="49">
        <f t="shared" si="7"/>
        <v>580</v>
      </c>
      <c r="F20" s="49">
        <f t="shared" si="7"/>
        <v>80</v>
      </c>
      <c r="G20" s="49">
        <f t="shared" si="7"/>
        <v>500</v>
      </c>
      <c r="H20" s="49">
        <f t="shared" si="7"/>
        <v>0</v>
      </c>
      <c r="I20" s="50">
        <f t="shared" si="7"/>
        <v>640</v>
      </c>
      <c r="J20" s="47">
        <f t="shared" si="7"/>
        <v>20</v>
      </c>
      <c r="K20" s="49">
        <f t="shared" si="7"/>
        <v>120</v>
      </c>
      <c r="L20" s="49">
        <f t="shared" si="7"/>
        <v>0</v>
      </c>
      <c r="M20" s="50">
        <f t="shared" si="7"/>
        <v>170</v>
      </c>
      <c r="N20" s="47">
        <f t="shared" si="7"/>
        <v>30</v>
      </c>
      <c r="O20" s="49">
        <f t="shared" si="7"/>
        <v>140</v>
      </c>
      <c r="P20" s="49">
        <f t="shared" si="7"/>
        <v>0</v>
      </c>
      <c r="Q20" s="50">
        <f t="shared" si="7"/>
        <v>215</v>
      </c>
      <c r="R20" s="47">
        <f t="shared" si="7"/>
        <v>20</v>
      </c>
      <c r="S20" s="49">
        <f t="shared" si="7"/>
        <v>130</v>
      </c>
      <c r="T20" s="49">
        <f t="shared" si="7"/>
        <v>0</v>
      </c>
      <c r="U20" s="50">
        <f t="shared" si="7"/>
        <v>170</v>
      </c>
      <c r="V20" s="47">
        <f t="shared" si="7"/>
        <v>10</v>
      </c>
      <c r="W20" s="49">
        <f t="shared" si="7"/>
        <v>110</v>
      </c>
      <c r="X20" s="49">
        <f t="shared" si="7"/>
        <v>0</v>
      </c>
      <c r="Y20" s="49">
        <f t="shared" si="7"/>
        <v>85</v>
      </c>
    </row>
    <row r="21" spans="1:25" s="59" customFormat="1" ht="60" customHeight="1">
      <c r="A21" s="87" t="s">
        <v>31</v>
      </c>
      <c r="B21" s="51" t="s">
        <v>61</v>
      </c>
      <c r="C21" s="52">
        <f aca="true" t="shared" si="8" ref="C21:C28">D21/25</f>
        <v>5</v>
      </c>
      <c r="D21" s="53">
        <f aca="true" t="shared" si="9" ref="D21:D29">SUM(F21:I21)</f>
        <v>125</v>
      </c>
      <c r="E21" s="53">
        <f aca="true" t="shared" si="10" ref="E21:E29">SUM(F21:H21)</f>
        <v>40</v>
      </c>
      <c r="F21" s="53">
        <f>SUM(J21+N21+R21+V21)</f>
        <v>10</v>
      </c>
      <c r="G21" s="54">
        <f>SUM(K21+O21+S21+W21)</f>
        <v>30</v>
      </c>
      <c r="H21" s="53">
        <f>SUM(+L21+P21+T21+X21)</f>
        <v>0</v>
      </c>
      <c r="I21" s="55">
        <f>SUM(M21+Q21+U21+Y21)</f>
        <v>85</v>
      </c>
      <c r="J21" s="56">
        <v>10</v>
      </c>
      <c r="K21" s="57">
        <v>30</v>
      </c>
      <c r="L21" s="57"/>
      <c r="M21" s="58">
        <v>85</v>
      </c>
      <c r="N21" s="56"/>
      <c r="O21" s="57"/>
      <c r="P21" s="57"/>
      <c r="Q21" s="58"/>
      <c r="R21" s="56"/>
      <c r="S21" s="57"/>
      <c r="T21" s="57"/>
      <c r="U21" s="58"/>
      <c r="V21" s="56"/>
      <c r="W21" s="57"/>
      <c r="X21" s="57"/>
      <c r="Y21" s="57"/>
    </row>
    <row r="22" spans="1:25" s="59" customFormat="1" ht="60" customHeight="1">
      <c r="A22" s="68" t="s">
        <v>22</v>
      </c>
      <c r="B22" s="60" t="s">
        <v>61</v>
      </c>
      <c r="C22" s="61">
        <f t="shared" si="8"/>
        <v>5</v>
      </c>
      <c r="D22" s="62">
        <f t="shared" si="9"/>
        <v>125</v>
      </c>
      <c r="E22" s="62">
        <f t="shared" si="10"/>
        <v>40</v>
      </c>
      <c r="F22" s="62">
        <f aca="true" t="shared" si="11" ref="F22:F29">SUM(J22+N22+R22+V22)</f>
        <v>10</v>
      </c>
      <c r="G22" s="63">
        <f aca="true" t="shared" si="12" ref="G22:G29">SUM(K22+O22+S22+W22)</f>
        <v>30</v>
      </c>
      <c r="H22" s="62">
        <f aca="true" t="shared" si="13" ref="H22:H29">SUM(+L22+P22+T22+X22)</f>
        <v>0</v>
      </c>
      <c r="I22" s="64">
        <f aca="true" t="shared" si="14" ref="I22:I29">SUM(M22+Q22+U22+Y22)</f>
        <v>85</v>
      </c>
      <c r="J22" s="65">
        <v>10</v>
      </c>
      <c r="K22" s="66">
        <v>30</v>
      </c>
      <c r="L22" s="66"/>
      <c r="M22" s="67">
        <v>85</v>
      </c>
      <c r="N22" s="65"/>
      <c r="O22" s="66"/>
      <c r="P22" s="66"/>
      <c r="Q22" s="67"/>
      <c r="R22" s="65"/>
      <c r="S22" s="66"/>
      <c r="T22" s="66"/>
      <c r="U22" s="67"/>
      <c r="V22" s="65"/>
      <c r="W22" s="66"/>
      <c r="X22" s="66"/>
      <c r="Y22" s="66"/>
    </row>
    <row r="23" spans="1:25" s="59" customFormat="1" ht="60" customHeight="1">
      <c r="A23" s="68" t="s">
        <v>21</v>
      </c>
      <c r="B23" s="60" t="s">
        <v>61</v>
      </c>
      <c r="C23" s="61">
        <f t="shared" si="8"/>
        <v>5</v>
      </c>
      <c r="D23" s="62">
        <f t="shared" si="9"/>
        <v>125</v>
      </c>
      <c r="E23" s="62">
        <f t="shared" si="10"/>
        <v>40</v>
      </c>
      <c r="F23" s="62">
        <f t="shared" si="11"/>
        <v>10</v>
      </c>
      <c r="G23" s="63">
        <f t="shared" si="12"/>
        <v>30</v>
      </c>
      <c r="H23" s="62">
        <f t="shared" si="13"/>
        <v>0</v>
      </c>
      <c r="I23" s="64">
        <f t="shared" si="14"/>
        <v>85</v>
      </c>
      <c r="J23" s="65"/>
      <c r="K23" s="66"/>
      <c r="L23" s="66"/>
      <c r="M23" s="67"/>
      <c r="N23" s="65">
        <v>10</v>
      </c>
      <c r="O23" s="66">
        <v>30</v>
      </c>
      <c r="P23" s="66"/>
      <c r="Q23" s="67">
        <v>85</v>
      </c>
      <c r="R23" s="65"/>
      <c r="S23" s="66"/>
      <c r="T23" s="66"/>
      <c r="U23" s="67"/>
      <c r="V23" s="65"/>
      <c r="W23" s="66"/>
      <c r="X23" s="66"/>
      <c r="Y23" s="66"/>
    </row>
    <row r="24" spans="1:25" s="59" customFormat="1" ht="60" customHeight="1">
      <c r="A24" s="68" t="s">
        <v>23</v>
      </c>
      <c r="B24" s="60" t="s">
        <v>61</v>
      </c>
      <c r="C24" s="61">
        <f t="shared" si="8"/>
        <v>5</v>
      </c>
      <c r="D24" s="62">
        <f>SUM(F24:I24)</f>
        <v>125</v>
      </c>
      <c r="E24" s="62">
        <f t="shared" si="10"/>
        <v>40</v>
      </c>
      <c r="F24" s="62">
        <f t="shared" si="11"/>
        <v>10</v>
      </c>
      <c r="G24" s="63">
        <f t="shared" si="12"/>
        <v>30</v>
      </c>
      <c r="H24" s="62">
        <f t="shared" si="13"/>
        <v>0</v>
      </c>
      <c r="I24" s="64">
        <f t="shared" si="14"/>
        <v>85</v>
      </c>
      <c r="J24" s="65"/>
      <c r="K24" s="66"/>
      <c r="L24" s="66"/>
      <c r="M24" s="67"/>
      <c r="N24" s="65">
        <v>10</v>
      </c>
      <c r="O24" s="66">
        <v>30</v>
      </c>
      <c r="P24" s="66"/>
      <c r="Q24" s="67">
        <v>85</v>
      </c>
      <c r="R24" s="65"/>
      <c r="S24" s="66"/>
      <c r="T24" s="66"/>
      <c r="U24" s="67"/>
      <c r="V24" s="65"/>
      <c r="W24" s="66"/>
      <c r="X24" s="66"/>
      <c r="Y24" s="66"/>
    </row>
    <row r="25" spans="1:25" s="59" customFormat="1" ht="60" customHeight="1">
      <c r="A25" s="68" t="s">
        <v>25</v>
      </c>
      <c r="B25" s="60" t="s">
        <v>61</v>
      </c>
      <c r="C25" s="61">
        <f t="shared" si="8"/>
        <v>3</v>
      </c>
      <c r="D25" s="62">
        <f t="shared" si="9"/>
        <v>75</v>
      </c>
      <c r="E25" s="62">
        <f t="shared" si="10"/>
        <v>30</v>
      </c>
      <c r="F25" s="62">
        <f t="shared" si="11"/>
        <v>10</v>
      </c>
      <c r="G25" s="63">
        <f t="shared" si="12"/>
        <v>20</v>
      </c>
      <c r="H25" s="62">
        <f t="shared" si="13"/>
        <v>0</v>
      </c>
      <c r="I25" s="64">
        <f t="shared" si="14"/>
        <v>45</v>
      </c>
      <c r="J25" s="65"/>
      <c r="K25" s="66"/>
      <c r="L25" s="66"/>
      <c r="M25" s="67"/>
      <c r="N25" s="65">
        <v>10</v>
      </c>
      <c r="O25" s="66">
        <v>20</v>
      </c>
      <c r="P25" s="66"/>
      <c r="Q25" s="67">
        <v>45</v>
      </c>
      <c r="R25" s="65"/>
      <c r="S25" s="66"/>
      <c r="T25" s="66"/>
      <c r="U25" s="67"/>
      <c r="V25" s="65"/>
      <c r="W25" s="66"/>
      <c r="X25" s="66"/>
      <c r="Y25" s="66"/>
    </row>
    <row r="26" spans="1:25" s="59" customFormat="1" ht="60" customHeight="1">
      <c r="A26" s="68" t="s">
        <v>24</v>
      </c>
      <c r="B26" s="60" t="s">
        <v>61</v>
      </c>
      <c r="C26" s="61">
        <f t="shared" si="8"/>
        <v>5</v>
      </c>
      <c r="D26" s="62">
        <f t="shared" si="9"/>
        <v>125</v>
      </c>
      <c r="E26" s="62">
        <f t="shared" si="10"/>
        <v>40</v>
      </c>
      <c r="F26" s="62">
        <f t="shared" si="11"/>
        <v>10</v>
      </c>
      <c r="G26" s="63">
        <f t="shared" si="12"/>
        <v>30</v>
      </c>
      <c r="H26" s="62">
        <f t="shared" si="13"/>
        <v>0</v>
      </c>
      <c r="I26" s="64">
        <f t="shared" si="14"/>
        <v>85</v>
      </c>
      <c r="J26" s="65"/>
      <c r="K26" s="66"/>
      <c r="L26" s="66"/>
      <c r="M26" s="67"/>
      <c r="N26" s="65"/>
      <c r="O26" s="66"/>
      <c r="P26" s="66"/>
      <c r="Q26" s="67"/>
      <c r="R26" s="65">
        <v>10</v>
      </c>
      <c r="S26" s="66">
        <v>30</v>
      </c>
      <c r="T26" s="66"/>
      <c r="U26" s="67">
        <v>85</v>
      </c>
      <c r="V26" s="65"/>
      <c r="W26" s="66"/>
      <c r="X26" s="66"/>
      <c r="Y26" s="66"/>
    </row>
    <row r="27" spans="1:25" s="73" customFormat="1" ht="60" customHeight="1">
      <c r="A27" s="68" t="s">
        <v>33</v>
      </c>
      <c r="B27" s="69" t="s">
        <v>61</v>
      </c>
      <c r="C27" s="61">
        <f t="shared" si="8"/>
        <v>5</v>
      </c>
      <c r="D27" s="62">
        <f t="shared" si="9"/>
        <v>125</v>
      </c>
      <c r="E27" s="62">
        <f t="shared" si="10"/>
        <v>40</v>
      </c>
      <c r="F27" s="62">
        <f t="shared" si="11"/>
        <v>10</v>
      </c>
      <c r="G27" s="63">
        <f t="shared" si="12"/>
        <v>30</v>
      </c>
      <c r="H27" s="62">
        <f t="shared" si="13"/>
        <v>0</v>
      </c>
      <c r="I27" s="64">
        <f t="shared" si="14"/>
        <v>85</v>
      </c>
      <c r="J27" s="70"/>
      <c r="K27" s="71"/>
      <c r="L27" s="71"/>
      <c r="M27" s="72"/>
      <c r="N27" s="65"/>
      <c r="O27" s="66"/>
      <c r="P27" s="66"/>
      <c r="Q27" s="67"/>
      <c r="R27" s="65">
        <v>10</v>
      </c>
      <c r="S27" s="66">
        <v>30</v>
      </c>
      <c r="T27" s="66"/>
      <c r="U27" s="67">
        <v>85</v>
      </c>
      <c r="V27" s="65"/>
      <c r="W27" s="66"/>
      <c r="X27" s="66"/>
      <c r="Y27" s="66"/>
    </row>
    <row r="28" spans="1:25" s="59" customFormat="1" ht="60" customHeight="1">
      <c r="A28" s="68" t="s">
        <v>32</v>
      </c>
      <c r="B28" s="60" t="s">
        <v>61</v>
      </c>
      <c r="C28" s="61">
        <f t="shared" si="8"/>
        <v>5</v>
      </c>
      <c r="D28" s="62">
        <f t="shared" si="9"/>
        <v>125</v>
      </c>
      <c r="E28" s="62">
        <f t="shared" si="10"/>
        <v>40</v>
      </c>
      <c r="F28" s="62">
        <f t="shared" si="11"/>
        <v>10</v>
      </c>
      <c r="G28" s="63">
        <f t="shared" si="12"/>
        <v>30</v>
      </c>
      <c r="H28" s="62">
        <f t="shared" si="13"/>
        <v>0</v>
      </c>
      <c r="I28" s="64">
        <f t="shared" si="14"/>
        <v>85</v>
      </c>
      <c r="J28" s="65"/>
      <c r="K28" s="66"/>
      <c r="L28" s="66"/>
      <c r="M28" s="67"/>
      <c r="N28" s="65"/>
      <c r="O28" s="66"/>
      <c r="P28" s="66"/>
      <c r="Q28" s="67"/>
      <c r="R28" s="65"/>
      <c r="S28" s="66"/>
      <c r="T28" s="66"/>
      <c r="U28" s="67"/>
      <c r="V28" s="65">
        <v>10</v>
      </c>
      <c r="W28" s="66">
        <v>30</v>
      </c>
      <c r="X28" s="66"/>
      <c r="Y28" s="66">
        <v>85</v>
      </c>
    </row>
    <row r="29" spans="1:25" s="59" customFormat="1" ht="60" customHeight="1" thickBot="1">
      <c r="A29" s="89" t="s">
        <v>58</v>
      </c>
      <c r="B29" s="78" t="s">
        <v>62</v>
      </c>
      <c r="C29" s="79">
        <v>10</v>
      </c>
      <c r="D29" s="80">
        <f t="shared" si="9"/>
        <v>270</v>
      </c>
      <c r="E29" s="80">
        <f t="shared" si="10"/>
        <v>270</v>
      </c>
      <c r="F29" s="80">
        <f t="shared" si="11"/>
        <v>0</v>
      </c>
      <c r="G29" s="81">
        <f t="shared" si="12"/>
        <v>270</v>
      </c>
      <c r="H29" s="80">
        <f t="shared" si="13"/>
        <v>0</v>
      </c>
      <c r="I29" s="82">
        <f t="shared" si="14"/>
        <v>0</v>
      </c>
      <c r="J29" s="83"/>
      <c r="K29" s="84">
        <v>60</v>
      </c>
      <c r="L29" s="84"/>
      <c r="M29" s="85"/>
      <c r="N29" s="83"/>
      <c r="O29" s="84">
        <v>60</v>
      </c>
      <c r="P29" s="84"/>
      <c r="Q29" s="85"/>
      <c r="R29" s="83"/>
      <c r="S29" s="84">
        <v>70</v>
      </c>
      <c r="T29" s="84"/>
      <c r="U29" s="85"/>
      <c r="V29" s="83"/>
      <c r="W29" s="84">
        <v>80</v>
      </c>
      <c r="X29" s="84"/>
      <c r="Y29" s="84"/>
    </row>
    <row r="30" spans="1:25" s="6" customFormat="1" ht="60" customHeight="1" thickBot="1">
      <c r="A30" s="45" t="s">
        <v>28</v>
      </c>
      <c r="B30" s="46"/>
      <c r="C30" s="47">
        <f aca="true" t="shared" si="15" ref="C30:Y30">SUM(C31:C39)</f>
        <v>48</v>
      </c>
      <c r="D30" s="48">
        <f t="shared" si="15"/>
        <v>1220</v>
      </c>
      <c r="E30" s="49">
        <f t="shared" si="15"/>
        <v>580</v>
      </c>
      <c r="F30" s="49">
        <f t="shared" si="15"/>
        <v>80</v>
      </c>
      <c r="G30" s="49">
        <f t="shared" si="15"/>
        <v>500</v>
      </c>
      <c r="H30" s="49">
        <f t="shared" si="15"/>
        <v>0</v>
      </c>
      <c r="I30" s="50">
        <f t="shared" si="15"/>
        <v>640</v>
      </c>
      <c r="J30" s="47">
        <f t="shared" si="15"/>
        <v>20</v>
      </c>
      <c r="K30" s="49">
        <f t="shared" si="15"/>
        <v>120</v>
      </c>
      <c r="L30" s="49">
        <f t="shared" si="15"/>
        <v>0</v>
      </c>
      <c r="M30" s="50">
        <f t="shared" si="15"/>
        <v>170</v>
      </c>
      <c r="N30" s="47">
        <f t="shared" si="15"/>
        <v>30</v>
      </c>
      <c r="O30" s="49">
        <f t="shared" si="15"/>
        <v>140</v>
      </c>
      <c r="P30" s="49">
        <f t="shared" si="15"/>
        <v>0</v>
      </c>
      <c r="Q30" s="50">
        <f t="shared" si="15"/>
        <v>215</v>
      </c>
      <c r="R30" s="47">
        <f t="shared" si="15"/>
        <v>20</v>
      </c>
      <c r="S30" s="49">
        <f t="shared" si="15"/>
        <v>130</v>
      </c>
      <c r="T30" s="49">
        <f t="shared" si="15"/>
        <v>0</v>
      </c>
      <c r="U30" s="50">
        <f t="shared" si="15"/>
        <v>170</v>
      </c>
      <c r="V30" s="47">
        <f t="shared" si="15"/>
        <v>10</v>
      </c>
      <c r="W30" s="49">
        <f t="shared" si="15"/>
        <v>110</v>
      </c>
      <c r="X30" s="49">
        <f t="shared" si="15"/>
        <v>0</v>
      </c>
      <c r="Y30" s="49">
        <f t="shared" si="15"/>
        <v>85</v>
      </c>
    </row>
    <row r="31" spans="1:25" s="59" customFormat="1" ht="60" customHeight="1">
      <c r="A31" s="87" t="s">
        <v>44</v>
      </c>
      <c r="B31" s="51" t="s">
        <v>61</v>
      </c>
      <c r="C31" s="52">
        <f aca="true" t="shared" si="16" ref="C31:C38">D31/25</f>
        <v>5</v>
      </c>
      <c r="D31" s="53">
        <f aca="true" t="shared" si="17" ref="D31:D39">SUM(F31:I31)</f>
        <v>125</v>
      </c>
      <c r="E31" s="53">
        <f aca="true" t="shared" si="18" ref="E31:E39">SUM(F31:H31)</f>
        <v>40</v>
      </c>
      <c r="F31" s="53">
        <f>SUM(J31+N31+R31+V31)</f>
        <v>10</v>
      </c>
      <c r="G31" s="54">
        <f>SUM(K31+O31+S31+W31)</f>
        <v>30</v>
      </c>
      <c r="H31" s="53">
        <f>SUM(+L31+P31+T31+X31)</f>
        <v>0</v>
      </c>
      <c r="I31" s="55">
        <f>SUM(M31+Q31+U31+Y31)</f>
        <v>85</v>
      </c>
      <c r="J31" s="56">
        <v>10</v>
      </c>
      <c r="K31" s="57">
        <v>30</v>
      </c>
      <c r="L31" s="57"/>
      <c r="M31" s="58">
        <v>85</v>
      </c>
      <c r="N31" s="56"/>
      <c r="O31" s="57"/>
      <c r="P31" s="57"/>
      <c r="Q31" s="58"/>
      <c r="R31" s="56"/>
      <c r="S31" s="57"/>
      <c r="T31" s="57"/>
      <c r="U31" s="58"/>
      <c r="V31" s="56"/>
      <c r="W31" s="57"/>
      <c r="X31" s="57"/>
      <c r="Y31" s="57"/>
    </row>
    <row r="32" spans="1:25" s="59" customFormat="1" ht="60" customHeight="1">
      <c r="A32" s="68" t="s">
        <v>56</v>
      </c>
      <c r="B32" s="60" t="s">
        <v>61</v>
      </c>
      <c r="C32" s="61">
        <f t="shared" si="16"/>
        <v>5</v>
      </c>
      <c r="D32" s="62">
        <f t="shared" si="17"/>
        <v>125</v>
      </c>
      <c r="E32" s="62">
        <f t="shared" si="18"/>
        <v>40</v>
      </c>
      <c r="F32" s="62">
        <f aca="true" t="shared" si="19" ref="F32:F39">SUM(J32+N32+R32+V32)</f>
        <v>10</v>
      </c>
      <c r="G32" s="63">
        <f aca="true" t="shared" si="20" ref="G32:G39">SUM(K32+O32+S32+W32)</f>
        <v>30</v>
      </c>
      <c r="H32" s="62">
        <f aca="true" t="shared" si="21" ref="H32:H39">SUM(+L32+P32+T32+X32)</f>
        <v>0</v>
      </c>
      <c r="I32" s="64">
        <f aca="true" t="shared" si="22" ref="I32:I39">SUM(M32+Q32+U32+Y32)</f>
        <v>85</v>
      </c>
      <c r="J32" s="65">
        <v>10</v>
      </c>
      <c r="K32" s="66">
        <v>30</v>
      </c>
      <c r="L32" s="66"/>
      <c r="M32" s="67">
        <v>85</v>
      </c>
      <c r="N32" s="65"/>
      <c r="O32" s="66"/>
      <c r="P32" s="66"/>
      <c r="Q32" s="67"/>
      <c r="R32" s="65"/>
      <c r="S32" s="66"/>
      <c r="T32" s="66"/>
      <c r="U32" s="67"/>
      <c r="V32" s="65"/>
      <c r="W32" s="66"/>
      <c r="X32" s="66"/>
      <c r="Y32" s="66"/>
    </row>
    <row r="33" spans="1:25" s="59" customFormat="1" ht="60" customHeight="1">
      <c r="A33" s="68" t="s">
        <v>35</v>
      </c>
      <c r="B33" s="60" t="s">
        <v>61</v>
      </c>
      <c r="C33" s="61">
        <f t="shared" si="16"/>
        <v>5</v>
      </c>
      <c r="D33" s="62">
        <f t="shared" si="17"/>
        <v>125</v>
      </c>
      <c r="E33" s="62">
        <f t="shared" si="18"/>
        <v>40</v>
      </c>
      <c r="F33" s="62">
        <f t="shared" si="19"/>
        <v>10</v>
      </c>
      <c r="G33" s="63">
        <f t="shared" si="20"/>
        <v>30</v>
      </c>
      <c r="H33" s="62">
        <f t="shared" si="21"/>
        <v>0</v>
      </c>
      <c r="I33" s="64">
        <f t="shared" si="22"/>
        <v>85</v>
      </c>
      <c r="J33" s="65"/>
      <c r="K33" s="66"/>
      <c r="L33" s="66"/>
      <c r="M33" s="67"/>
      <c r="N33" s="65">
        <v>10</v>
      </c>
      <c r="O33" s="66">
        <v>30</v>
      </c>
      <c r="P33" s="66"/>
      <c r="Q33" s="67">
        <v>85</v>
      </c>
      <c r="R33" s="65"/>
      <c r="S33" s="66"/>
      <c r="T33" s="66"/>
      <c r="U33" s="67"/>
      <c r="V33" s="65"/>
      <c r="W33" s="66"/>
      <c r="X33" s="66"/>
      <c r="Y33" s="66"/>
    </row>
    <row r="34" spans="1:25" s="59" customFormat="1" ht="60" customHeight="1">
      <c r="A34" s="68" t="s">
        <v>47</v>
      </c>
      <c r="B34" s="60" t="s">
        <v>61</v>
      </c>
      <c r="C34" s="61">
        <f t="shared" si="16"/>
        <v>5</v>
      </c>
      <c r="D34" s="62">
        <f t="shared" si="17"/>
        <v>125</v>
      </c>
      <c r="E34" s="62">
        <f t="shared" si="18"/>
        <v>40</v>
      </c>
      <c r="F34" s="62">
        <f t="shared" si="19"/>
        <v>10</v>
      </c>
      <c r="G34" s="63">
        <f t="shared" si="20"/>
        <v>30</v>
      </c>
      <c r="H34" s="62">
        <f t="shared" si="21"/>
        <v>0</v>
      </c>
      <c r="I34" s="64">
        <f t="shared" si="22"/>
        <v>85</v>
      </c>
      <c r="J34" s="65"/>
      <c r="K34" s="66"/>
      <c r="L34" s="66"/>
      <c r="M34" s="67"/>
      <c r="N34" s="65">
        <v>10</v>
      </c>
      <c r="O34" s="66">
        <v>30</v>
      </c>
      <c r="P34" s="66"/>
      <c r="Q34" s="67">
        <v>85</v>
      </c>
      <c r="R34" s="65"/>
      <c r="S34" s="66"/>
      <c r="T34" s="66"/>
      <c r="U34" s="67"/>
      <c r="V34" s="65"/>
      <c r="W34" s="66"/>
      <c r="X34" s="66"/>
      <c r="Y34" s="66"/>
    </row>
    <row r="35" spans="1:25" s="59" customFormat="1" ht="60" customHeight="1">
      <c r="A35" s="68" t="s">
        <v>38</v>
      </c>
      <c r="B35" s="60" t="s">
        <v>61</v>
      </c>
      <c r="C35" s="61">
        <f t="shared" si="16"/>
        <v>3</v>
      </c>
      <c r="D35" s="62">
        <f t="shared" si="17"/>
        <v>75</v>
      </c>
      <c r="E35" s="62">
        <f t="shared" si="18"/>
        <v>30</v>
      </c>
      <c r="F35" s="62">
        <f t="shared" si="19"/>
        <v>10</v>
      </c>
      <c r="G35" s="63">
        <f t="shared" si="20"/>
        <v>20</v>
      </c>
      <c r="H35" s="62">
        <f t="shared" si="21"/>
        <v>0</v>
      </c>
      <c r="I35" s="64">
        <f t="shared" si="22"/>
        <v>45</v>
      </c>
      <c r="J35" s="65"/>
      <c r="K35" s="66"/>
      <c r="L35" s="66"/>
      <c r="M35" s="67"/>
      <c r="N35" s="65">
        <v>10</v>
      </c>
      <c r="O35" s="66">
        <v>20</v>
      </c>
      <c r="P35" s="66"/>
      <c r="Q35" s="67">
        <v>45</v>
      </c>
      <c r="R35" s="65"/>
      <c r="S35" s="66"/>
      <c r="T35" s="66"/>
      <c r="U35" s="67"/>
      <c r="V35" s="65"/>
      <c r="W35" s="66"/>
      <c r="X35" s="66"/>
      <c r="Y35" s="66"/>
    </row>
    <row r="36" spans="1:25" s="59" customFormat="1" ht="60" customHeight="1">
      <c r="A36" s="68" t="s">
        <v>42</v>
      </c>
      <c r="B36" s="60" t="s">
        <v>61</v>
      </c>
      <c r="C36" s="61">
        <f t="shared" si="16"/>
        <v>5</v>
      </c>
      <c r="D36" s="62">
        <f t="shared" si="17"/>
        <v>125</v>
      </c>
      <c r="E36" s="62">
        <f t="shared" si="18"/>
        <v>40</v>
      </c>
      <c r="F36" s="62">
        <f t="shared" si="19"/>
        <v>10</v>
      </c>
      <c r="G36" s="63">
        <f t="shared" si="20"/>
        <v>30</v>
      </c>
      <c r="H36" s="62">
        <f t="shared" si="21"/>
        <v>0</v>
      </c>
      <c r="I36" s="64">
        <f t="shared" si="22"/>
        <v>85</v>
      </c>
      <c r="J36" s="65"/>
      <c r="K36" s="66"/>
      <c r="L36" s="66"/>
      <c r="M36" s="67"/>
      <c r="N36" s="65"/>
      <c r="O36" s="66"/>
      <c r="P36" s="66"/>
      <c r="Q36" s="67"/>
      <c r="R36" s="65">
        <v>10</v>
      </c>
      <c r="S36" s="66">
        <v>30</v>
      </c>
      <c r="T36" s="66"/>
      <c r="U36" s="67">
        <v>85</v>
      </c>
      <c r="V36" s="65"/>
      <c r="W36" s="66"/>
      <c r="X36" s="66"/>
      <c r="Y36" s="66"/>
    </row>
    <row r="37" spans="1:25" s="73" customFormat="1" ht="60" customHeight="1">
      <c r="A37" s="68" t="s">
        <v>45</v>
      </c>
      <c r="B37" s="69" t="s">
        <v>61</v>
      </c>
      <c r="C37" s="61">
        <f t="shared" si="16"/>
        <v>5</v>
      </c>
      <c r="D37" s="62">
        <f t="shared" si="17"/>
        <v>125</v>
      </c>
      <c r="E37" s="62">
        <f t="shared" si="18"/>
        <v>40</v>
      </c>
      <c r="F37" s="62">
        <f t="shared" si="19"/>
        <v>10</v>
      </c>
      <c r="G37" s="63">
        <f t="shared" si="20"/>
        <v>30</v>
      </c>
      <c r="H37" s="62">
        <f t="shared" si="21"/>
        <v>0</v>
      </c>
      <c r="I37" s="64">
        <f t="shared" si="22"/>
        <v>85</v>
      </c>
      <c r="J37" s="70"/>
      <c r="K37" s="71"/>
      <c r="L37" s="71"/>
      <c r="M37" s="72"/>
      <c r="N37" s="65"/>
      <c r="O37" s="66"/>
      <c r="P37" s="66"/>
      <c r="Q37" s="67"/>
      <c r="R37" s="65">
        <v>10</v>
      </c>
      <c r="S37" s="66">
        <v>30</v>
      </c>
      <c r="T37" s="66"/>
      <c r="U37" s="67">
        <v>85</v>
      </c>
      <c r="V37" s="65"/>
      <c r="W37" s="66"/>
      <c r="X37" s="66"/>
      <c r="Y37" s="66"/>
    </row>
    <row r="38" spans="1:25" s="59" customFormat="1" ht="60" customHeight="1">
      <c r="A38" s="68" t="s">
        <v>43</v>
      </c>
      <c r="B38" s="60" t="s">
        <v>61</v>
      </c>
      <c r="C38" s="61">
        <f t="shared" si="16"/>
        <v>5</v>
      </c>
      <c r="D38" s="62">
        <f t="shared" si="17"/>
        <v>125</v>
      </c>
      <c r="E38" s="62">
        <f t="shared" si="18"/>
        <v>40</v>
      </c>
      <c r="F38" s="62">
        <f t="shared" si="19"/>
        <v>10</v>
      </c>
      <c r="G38" s="63">
        <f t="shared" si="20"/>
        <v>30</v>
      </c>
      <c r="H38" s="62">
        <f t="shared" si="21"/>
        <v>0</v>
      </c>
      <c r="I38" s="64">
        <f t="shared" si="22"/>
        <v>85</v>
      </c>
      <c r="J38" s="65"/>
      <c r="K38" s="66"/>
      <c r="L38" s="66"/>
      <c r="M38" s="67"/>
      <c r="N38" s="65"/>
      <c r="O38" s="66"/>
      <c r="P38" s="66"/>
      <c r="Q38" s="67"/>
      <c r="R38" s="65"/>
      <c r="S38" s="66"/>
      <c r="T38" s="66"/>
      <c r="U38" s="67"/>
      <c r="V38" s="65">
        <v>10</v>
      </c>
      <c r="W38" s="66">
        <v>30</v>
      </c>
      <c r="X38" s="66"/>
      <c r="Y38" s="66">
        <v>85</v>
      </c>
    </row>
    <row r="39" spans="1:25" s="59" customFormat="1" ht="60" customHeight="1" thickBot="1">
      <c r="A39" s="89" t="s">
        <v>59</v>
      </c>
      <c r="B39" s="78" t="s">
        <v>62</v>
      </c>
      <c r="C39" s="79">
        <v>10</v>
      </c>
      <c r="D39" s="80">
        <f t="shared" si="17"/>
        <v>270</v>
      </c>
      <c r="E39" s="80">
        <f t="shared" si="18"/>
        <v>270</v>
      </c>
      <c r="F39" s="80">
        <f t="shared" si="19"/>
        <v>0</v>
      </c>
      <c r="G39" s="81">
        <f t="shared" si="20"/>
        <v>270</v>
      </c>
      <c r="H39" s="80">
        <f t="shared" si="21"/>
        <v>0</v>
      </c>
      <c r="I39" s="82">
        <f t="shared" si="22"/>
        <v>0</v>
      </c>
      <c r="J39" s="83"/>
      <c r="K39" s="84">
        <v>60</v>
      </c>
      <c r="L39" s="84"/>
      <c r="M39" s="85"/>
      <c r="N39" s="83"/>
      <c r="O39" s="84">
        <v>60</v>
      </c>
      <c r="P39" s="84"/>
      <c r="Q39" s="85"/>
      <c r="R39" s="83"/>
      <c r="S39" s="84">
        <v>70</v>
      </c>
      <c r="T39" s="84"/>
      <c r="U39" s="85"/>
      <c r="V39" s="83"/>
      <c r="W39" s="84">
        <v>80</v>
      </c>
      <c r="X39" s="84"/>
      <c r="Y39" s="84"/>
    </row>
    <row r="40" spans="1:25" s="6" customFormat="1" ht="60" customHeight="1" thickBot="1">
      <c r="A40" s="45" t="s">
        <v>29</v>
      </c>
      <c r="B40" s="46"/>
      <c r="C40" s="47">
        <f aca="true" t="shared" si="23" ref="C40:Y40">SUM(C41:C49)</f>
        <v>48</v>
      </c>
      <c r="D40" s="48">
        <f t="shared" si="23"/>
        <v>1220</v>
      </c>
      <c r="E40" s="49">
        <f t="shared" si="23"/>
        <v>580</v>
      </c>
      <c r="F40" s="49">
        <f t="shared" si="23"/>
        <v>80</v>
      </c>
      <c r="G40" s="49">
        <f t="shared" si="23"/>
        <v>500</v>
      </c>
      <c r="H40" s="49">
        <f t="shared" si="23"/>
        <v>0</v>
      </c>
      <c r="I40" s="50">
        <f t="shared" si="23"/>
        <v>640</v>
      </c>
      <c r="J40" s="47">
        <f t="shared" si="23"/>
        <v>20</v>
      </c>
      <c r="K40" s="49">
        <f t="shared" si="23"/>
        <v>120</v>
      </c>
      <c r="L40" s="49">
        <f t="shared" si="23"/>
        <v>0</v>
      </c>
      <c r="M40" s="50">
        <f t="shared" si="23"/>
        <v>170</v>
      </c>
      <c r="N40" s="47">
        <f t="shared" si="23"/>
        <v>30</v>
      </c>
      <c r="O40" s="49">
        <f t="shared" si="23"/>
        <v>140</v>
      </c>
      <c r="P40" s="49">
        <f t="shared" si="23"/>
        <v>0</v>
      </c>
      <c r="Q40" s="50">
        <f t="shared" si="23"/>
        <v>215</v>
      </c>
      <c r="R40" s="47">
        <f t="shared" si="23"/>
        <v>20</v>
      </c>
      <c r="S40" s="49">
        <f t="shared" si="23"/>
        <v>130</v>
      </c>
      <c r="T40" s="49">
        <f t="shared" si="23"/>
        <v>0</v>
      </c>
      <c r="U40" s="50">
        <f t="shared" si="23"/>
        <v>170</v>
      </c>
      <c r="V40" s="47">
        <f t="shared" si="23"/>
        <v>10</v>
      </c>
      <c r="W40" s="49">
        <f t="shared" si="23"/>
        <v>110</v>
      </c>
      <c r="X40" s="49">
        <f t="shared" si="23"/>
        <v>0</v>
      </c>
      <c r="Y40" s="49">
        <f t="shared" si="23"/>
        <v>85</v>
      </c>
    </row>
    <row r="41" spans="1:25" s="59" customFormat="1" ht="60" customHeight="1">
      <c r="A41" s="87" t="s">
        <v>46</v>
      </c>
      <c r="B41" s="51" t="s">
        <v>61</v>
      </c>
      <c r="C41" s="52">
        <f aca="true" t="shared" si="24" ref="C41:C48">D41/25</f>
        <v>5</v>
      </c>
      <c r="D41" s="53">
        <f aca="true" t="shared" si="25" ref="D41:D49">SUM(F41:I41)</f>
        <v>125</v>
      </c>
      <c r="E41" s="53">
        <f aca="true" t="shared" si="26" ref="E41:E49">SUM(F41:H41)</f>
        <v>40</v>
      </c>
      <c r="F41" s="53">
        <f>SUM(J41+N41+R41+V41)</f>
        <v>10</v>
      </c>
      <c r="G41" s="54">
        <f>SUM(K41+O41+S41+W41)</f>
        <v>30</v>
      </c>
      <c r="H41" s="53">
        <f>SUM(+L41+P41+T41+X41)</f>
        <v>0</v>
      </c>
      <c r="I41" s="55">
        <f>SUM(M41+Q41+U41+Y41)</f>
        <v>85</v>
      </c>
      <c r="J41" s="56">
        <v>10</v>
      </c>
      <c r="K41" s="57">
        <v>30</v>
      </c>
      <c r="L41" s="57"/>
      <c r="M41" s="58">
        <v>85</v>
      </c>
      <c r="N41" s="56"/>
      <c r="O41" s="57"/>
      <c r="P41" s="57"/>
      <c r="Q41" s="58"/>
      <c r="R41" s="56"/>
      <c r="S41" s="57"/>
      <c r="T41" s="57"/>
      <c r="U41" s="58"/>
      <c r="V41" s="56"/>
      <c r="W41" s="57"/>
      <c r="X41" s="57"/>
      <c r="Y41" s="57"/>
    </row>
    <row r="42" spans="1:25" s="59" customFormat="1" ht="60" customHeight="1">
      <c r="A42" s="68" t="s">
        <v>34</v>
      </c>
      <c r="B42" s="60" t="s">
        <v>61</v>
      </c>
      <c r="C42" s="61">
        <f t="shared" si="24"/>
        <v>5</v>
      </c>
      <c r="D42" s="62">
        <f t="shared" si="25"/>
        <v>125</v>
      </c>
      <c r="E42" s="62">
        <f t="shared" si="26"/>
        <v>40</v>
      </c>
      <c r="F42" s="62">
        <f aca="true" t="shared" si="27" ref="F42:F49">SUM(J42+N42+R42+V42)</f>
        <v>10</v>
      </c>
      <c r="G42" s="63">
        <f aca="true" t="shared" si="28" ref="G42:G49">SUM(K42+O42+S42+W42)</f>
        <v>30</v>
      </c>
      <c r="H42" s="62">
        <f aca="true" t="shared" si="29" ref="H42:H49">SUM(+L42+P42+T42+X42)</f>
        <v>0</v>
      </c>
      <c r="I42" s="64">
        <f aca="true" t="shared" si="30" ref="I42:I49">SUM(M42+Q42+U42+Y42)</f>
        <v>85</v>
      </c>
      <c r="J42" s="65">
        <v>10</v>
      </c>
      <c r="K42" s="66">
        <v>30</v>
      </c>
      <c r="L42" s="66"/>
      <c r="M42" s="67">
        <v>85</v>
      </c>
      <c r="N42" s="65"/>
      <c r="O42" s="66"/>
      <c r="P42" s="66"/>
      <c r="Q42" s="67"/>
      <c r="R42" s="65"/>
      <c r="S42" s="66"/>
      <c r="T42" s="66"/>
      <c r="U42" s="67"/>
      <c r="V42" s="65"/>
      <c r="W42" s="66"/>
      <c r="X42" s="66"/>
      <c r="Y42" s="66"/>
    </row>
    <row r="43" spans="1:25" s="59" customFormat="1" ht="60" customHeight="1">
      <c r="A43" s="68" t="s">
        <v>36</v>
      </c>
      <c r="B43" s="60" t="s">
        <v>61</v>
      </c>
      <c r="C43" s="61">
        <f t="shared" si="24"/>
        <v>5</v>
      </c>
      <c r="D43" s="62">
        <f t="shared" si="25"/>
        <v>125</v>
      </c>
      <c r="E43" s="62">
        <f t="shared" si="26"/>
        <v>40</v>
      </c>
      <c r="F43" s="62">
        <f t="shared" si="27"/>
        <v>10</v>
      </c>
      <c r="G43" s="63">
        <f t="shared" si="28"/>
        <v>30</v>
      </c>
      <c r="H43" s="62">
        <f t="shared" si="29"/>
        <v>0</v>
      </c>
      <c r="I43" s="64">
        <f t="shared" si="30"/>
        <v>85</v>
      </c>
      <c r="J43" s="65"/>
      <c r="K43" s="66"/>
      <c r="L43" s="66"/>
      <c r="M43" s="67"/>
      <c r="N43" s="65">
        <v>10</v>
      </c>
      <c r="O43" s="66">
        <v>30</v>
      </c>
      <c r="P43" s="66"/>
      <c r="Q43" s="67">
        <v>85</v>
      </c>
      <c r="R43" s="65"/>
      <c r="S43" s="66"/>
      <c r="T43" s="66"/>
      <c r="U43" s="67"/>
      <c r="V43" s="65"/>
      <c r="W43" s="66"/>
      <c r="X43" s="66"/>
      <c r="Y43" s="66"/>
    </row>
    <row r="44" spans="1:25" s="59" customFormat="1" ht="60" customHeight="1">
      <c r="A44" s="68" t="s">
        <v>37</v>
      </c>
      <c r="B44" s="60" t="s">
        <v>61</v>
      </c>
      <c r="C44" s="61">
        <f t="shared" si="24"/>
        <v>5</v>
      </c>
      <c r="D44" s="62">
        <f t="shared" si="25"/>
        <v>125</v>
      </c>
      <c r="E44" s="62">
        <f t="shared" si="26"/>
        <v>40</v>
      </c>
      <c r="F44" s="62">
        <f t="shared" si="27"/>
        <v>10</v>
      </c>
      <c r="G44" s="63">
        <f t="shared" si="28"/>
        <v>30</v>
      </c>
      <c r="H44" s="62">
        <f t="shared" si="29"/>
        <v>0</v>
      </c>
      <c r="I44" s="64">
        <f t="shared" si="30"/>
        <v>85</v>
      </c>
      <c r="J44" s="65"/>
      <c r="K44" s="66"/>
      <c r="L44" s="66"/>
      <c r="M44" s="67"/>
      <c r="N44" s="65">
        <v>10</v>
      </c>
      <c r="O44" s="66">
        <v>30</v>
      </c>
      <c r="P44" s="66"/>
      <c r="Q44" s="67">
        <v>85</v>
      </c>
      <c r="R44" s="65"/>
      <c r="S44" s="66"/>
      <c r="T44" s="66"/>
      <c r="U44" s="67"/>
      <c r="V44" s="65"/>
      <c r="W44" s="66"/>
      <c r="X44" s="66"/>
      <c r="Y44" s="66"/>
    </row>
    <row r="45" spans="1:25" s="59" customFormat="1" ht="60" customHeight="1">
      <c r="A45" s="68" t="s">
        <v>38</v>
      </c>
      <c r="B45" s="60" t="s">
        <v>61</v>
      </c>
      <c r="C45" s="61">
        <f t="shared" si="24"/>
        <v>3</v>
      </c>
      <c r="D45" s="62">
        <f t="shared" si="25"/>
        <v>75</v>
      </c>
      <c r="E45" s="62">
        <f t="shared" si="26"/>
        <v>30</v>
      </c>
      <c r="F45" s="62">
        <f t="shared" si="27"/>
        <v>10</v>
      </c>
      <c r="G45" s="63">
        <f t="shared" si="28"/>
        <v>20</v>
      </c>
      <c r="H45" s="62">
        <f t="shared" si="29"/>
        <v>0</v>
      </c>
      <c r="I45" s="64">
        <f t="shared" si="30"/>
        <v>45</v>
      </c>
      <c r="J45" s="65"/>
      <c r="K45" s="66"/>
      <c r="L45" s="66"/>
      <c r="M45" s="67"/>
      <c r="N45" s="65">
        <v>10</v>
      </c>
      <c r="O45" s="66">
        <v>20</v>
      </c>
      <c r="P45" s="66"/>
      <c r="Q45" s="67">
        <v>45</v>
      </c>
      <c r="R45" s="65"/>
      <c r="S45" s="66"/>
      <c r="T45" s="66"/>
      <c r="U45" s="67"/>
      <c r="V45" s="65"/>
      <c r="W45" s="66"/>
      <c r="X45" s="66"/>
      <c r="Y45" s="66"/>
    </row>
    <row r="46" spans="1:25" s="59" customFormat="1" ht="60" customHeight="1">
      <c r="A46" s="68" t="s">
        <v>39</v>
      </c>
      <c r="B46" s="60" t="s">
        <v>61</v>
      </c>
      <c r="C46" s="61">
        <f t="shared" si="24"/>
        <v>5</v>
      </c>
      <c r="D46" s="62">
        <f t="shared" si="25"/>
        <v>125</v>
      </c>
      <c r="E46" s="62">
        <f t="shared" si="26"/>
        <v>40</v>
      </c>
      <c r="F46" s="62">
        <f t="shared" si="27"/>
        <v>10</v>
      </c>
      <c r="G46" s="63">
        <f t="shared" si="28"/>
        <v>30</v>
      </c>
      <c r="H46" s="62">
        <f t="shared" si="29"/>
        <v>0</v>
      </c>
      <c r="I46" s="64">
        <f t="shared" si="30"/>
        <v>85</v>
      </c>
      <c r="J46" s="65"/>
      <c r="K46" s="66"/>
      <c r="L46" s="66"/>
      <c r="M46" s="67"/>
      <c r="N46" s="65"/>
      <c r="O46" s="66"/>
      <c r="P46" s="66"/>
      <c r="Q46" s="67"/>
      <c r="R46" s="65">
        <v>10</v>
      </c>
      <c r="S46" s="66">
        <v>30</v>
      </c>
      <c r="T46" s="66"/>
      <c r="U46" s="67">
        <v>85</v>
      </c>
      <c r="V46" s="65"/>
      <c r="W46" s="66"/>
      <c r="X46" s="66"/>
      <c r="Y46" s="66"/>
    </row>
    <row r="47" spans="1:25" s="73" customFormat="1" ht="60" customHeight="1">
      <c r="A47" s="68" t="s">
        <v>40</v>
      </c>
      <c r="B47" s="69" t="s">
        <v>61</v>
      </c>
      <c r="C47" s="61">
        <f t="shared" si="24"/>
        <v>5</v>
      </c>
      <c r="D47" s="62">
        <f t="shared" si="25"/>
        <v>125</v>
      </c>
      <c r="E47" s="62">
        <f t="shared" si="26"/>
        <v>40</v>
      </c>
      <c r="F47" s="62">
        <f t="shared" si="27"/>
        <v>10</v>
      </c>
      <c r="G47" s="63">
        <f t="shared" si="28"/>
        <v>30</v>
      </c>
      <c r="H47" s="62">
        <f t="shared" si="29"/>
        <v>0</v>
      </c>
      <c r="I47" s="64">
        <f t="shared" si="30"/>
        <v>85</v>
      </c>
      <c r="J47" s="70"/>
      <c r="K47" s="71"/>
      <c r="L47" s="71"/>
      <c r="M47" s="72"/>
      <c r="N47" s="65"/>
      <c r="O47" s="66"/>
      <c r="P47" s="66"/>
      <c r="Q47" s="67"/>
      <c r="R47" s="65">
        <v>10</v>
      </c>
      <c r="S47" s="66">
        <v>30</v>
      </c>
      <c r="T47" s="66"/>
      <c r="U47" s="67">
        <v>85</v>
      </c>
      <c r="V47" s="65"/>
      <c r="W47" s="66"/>
      <c r="X47" s="66"/>
      <c r="Y47" s="66"/>
    </row>
    <row r="48" spans="1:25" s="59" customFormat="1" ht="60" customHeight="1">
      <c r="A48" s="68" t="s">
        <v>41</v>
      </c>
      <c r="B48" s="60" t="s">
        <v>61</v>
      </c>
      <c r="C48" s="61">
        <f t="shared" si="24"/>
        <v>5</v>
      </c>
      <c r="D48" s="62">
        <f t="shared" si="25"/>
        <v>125</v>
      </c>
      <c r="E48" s="62">
        <f t="shared" si="26"/>
        <v>40</v>
      </c>
      <c r="F48" s="62">
        <f t="shared" si="27"/>
        <v>10</v>
      </c>
      <c r="G48" s="63">
        <f t="shared" si="28"/>
        <v>30</v>
      </c>
      <c r="H48" s="62">
        <f t="shared" si="29"/>
        <v>0</v>
      </c>
      <c r="I48" s="64">
        <f t="shared" si="30"/>
        <v>85</v>
      </c>
      <c r="J48" s="65"/>
      <c r="K48" s="66"/>
      <c r="L48" s="66"/>
      <c r="M48" s="67"/>
      <c r="N48" s="65"/>
      <c r="O48" s="66"/>
      <c r="P48" s="66"/>
      <c r="Q48" s="67"/>
      <c r="R48" s="65"/>
      <c r="S48" s="66"/>
      <c r="T48" s="66"/>
      <c r="U48" s="67"/>
      <c r="V48" s="65">
        <v>10</v>
      </c>
      <c r="W48" s="66">
        <v>30</v>
      </c>
      <c r="X48" s="66"/>
      <c r="Y48" s="66">
        <v>85</v>
      </c>
    </row>
    <row r="49" spans="1:25" s="59" customFormat="1" ht="60" customHeight="1" thickBot="1">
      <c r="A49" s="89" t="s">
        <v>60</v>
      </c>
      <c r="B49" s="78" t="s">
        <v>62</v>
      </c>
      <c r="C49" s="79">
        <v>10</v>
      </c>
      <c r="D49" s="80">
        <f t="shared" si="25"/>
        <v>270</v>
      </c>
      <c r="E49" s="80">
        <f t="shared" si="26"/>
        <v>270</v>
      </c>
      <c r="F49" s="80">
        <f t="shared" si="27"/>
        <v>0</v>
      </c>
      <c r="G49" s="81">
        <f t="shared" si="28"/>
        <v>270</v>
      </c>
      <c r="H49" s="80">
        <f t="shared" si="29"/>
        <v>0</v>
      </c>
      <c r="I49" s="82">
        <f t="shared" si="30"/>
        <v>0</v>
      </c>
      <c r="J49" s="83"/>
      <c r="K49" s="84">
        <v>60</v>
      </c>
      <c r="L49" s="84"/>
      <c r="M49" s="85"/>
      <c r="N49" s="83"/>
      <c r="O49" s="84">
        <v>60</v>
      </c>
      <c r="P49" s="84"/>
      <c r="Q49" s="85"/>
      <c r="R49" s="83"/>
      <c r="S49" s="84">
        <v>70</v>
      </c>
      <c r="T49" s="84"/>
      <c r="U49" s="85"/>
      <c r="V49" s="83"/>
      <c r="W49" s="84">
        <v>80</v>
      </c>
      <c r="X49" s="84"/>
      <c r="Y49" s="85"/>
    </row>
    <row r="50" spans="1:25" s="1" customFormat="1" ht="35.25">
      <c r="A50" s="25"/>
      <c r="B50" s="25"/>
      <c r="C50" s="9"/>
      <c r="D50" s="90"/>
      <c r="E50" s="91"/>
      <c r="F50" s="91"/>
      <c r="G50" s="25"/>
      <c r="H50" s="25"/>
      <c r="I50" s="25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</row>
    <row r="51" spans="1:25" s="11" customFormat="1" ht="35.25">
      <c r="A51" s="10"/>
      <c r="B51" s="26"/>
      <c r="C51" s="24"/>
      <c r="D51" s="27"/>
      <c r="E51" s="27"/>
      <c r="F51" s="27"/>
      <c r="G51" s="28"/>
      <c r="H51" s="27"/>
      <c r="I51" s="27"/>
      <c r="J51" s="29"/>
      <c r="K51" s="29"/>
      <c r="L51" s="8"/>
      <c r="M51" s="8"/>
      <c r="N51" s="8"/>
      <c r="O51" s="8"/>
      <c r="P51" s="8"/>
      <c r="Q51" s="8"/>
      <c r="R51" s="29"/>
      <c r="S51" s="29"/>
      <c r="T51" s="8"/>
      <c r="U51" s="8"/>
      <c r="V51" s="8"/>
      <c r="W51" s="8"/>
      <c r="X51" s="8"/>
      <c r="Y51" s="8"/>
    </row>
    <row r="52" spans="1:25" s="11" customFormat="1" ht="35.25">
      <c r="A52" s="10"/>
      <c r="B52" s="26"/>
      <c r="C52" s="24"/>
      <c r="D52" s="27"/>
      <c r="E52" s="30"/>
      <c r="F52" s="31"/>
      <c r="G52" s="31"/>
      <c r="H52" s="32"/>
      <c r="I52" s="32"/>
      <c r="J52" s="29"/>
      <c r="K52" s="29"/>
      <c r="L52" s="8"/>
      <c r="M52" s="8"/>
      <c r="N52" s="8"/>
      <c r="O52" s="8"/>
      <c r="P52" s="8"/>
      <c r="Q52" s="8"/>
      <c r="R52" s="29"/>
      <c r="S52" s="29"/>
      <c r="T52" s="8"/>
      <c r="U52" s="8"/>
      <c r="V52" s="8"/>
      <c r="W52" s="8"/>
      <c r="X52" s="8"/>
      <c r="Y52" s="8"/>
    </row>
    <row r="53" spans="1:25" s="11" customFormat="1" ht="35.25">
      <c r="A53" s="10"/>
      <c r="B53" s="26"/>
      <c r="C53" s="24"/>
      <c r="D53" s="27"/>
      <c r="E53" s="33"/>
      <c r="F53" s="31"/>
      <c r="G53" s="31"/>
      <c r="H53" s="34"/>
      <c r="I53" s="32"/>
      <c r="J53" s="29"/>
      <c r="K53" s="29"/>
      <c r="L53" s="8"/>
      <c r="M53" s="8"/>
      <c r="N53" s="8"/>
      <c r="O53" s="8"/>
      <c r="P53" s="8"/>
      <c r="Q53" s="8"/>
      <c r="R53" s="29"/>
      <c r="S53" s="29"/>
      <c r="T53" s="8"/>
      <c r="U53" s="8"/>
      <c r="V53" s="8"/>
      <c r="W53" s="8"/>
      <c r="X53" s="8"/>
      <c r="Y53" s="8"/>
    </row>
    <row r="54" spans="1:25" s="11" customFormat="1" ht="35.25">
      <c r="A54" s="10"/>
      <c r="B54" s="12"/>
      <c r="C54" s="24"/>
      <c r="D54" s="27"/>
      <c r="E54" s="30"/>
      <c r="F54" s="35"/>
      <c r="G54" s="31"/>
      <c r="H54" s="32"/>
      <c r="I54" s="32"/>
      <c r="J54" s="29"/>
      <c r="K54" s="29"/>
      <c r="L54" s="8"/>
      <c r="M54" s="8"/>
      <c r="N54" s="8"/>
      <c r="O54" s="8"/>
      <c r="P54" s="8"/>
      <c r="Q54" s="8"/>
      <c r="R54" s="29"/>
      <c r="S54" s="29"/>
      <c r="T54" s="8"/>
      <c r="U54" s="8"/>
      <c r="V54" s="8"/>
      <c r="W54" s="8"/>
      <c r="X54" s="8"/>
      <c r="Y54" s="8"/>
    </row>
    <row r="55" spans="1:25" s="11" customFormat="1" ht="35.25">
      <c r="A55" s="10"/>
      <c r="B55" s="36"/>
      <c r="C55" s="37"/>
      <c r="D55" s="38"/>
      <c r="E55" s="39"/>
      <c r="F55" s="40"/>
      <c r="G55" s="40"/>
      <c r="H55" s="41"/>
      <c r="I55" s="41"/>
      <c r="J55" s="29"/>
      <c r="K55" s="29"/>
      <c r="L55" s="8"/>
      <c r="M55" s="8"/>
      <c r="N55" s="8"/>
      <c r="O55" s="8"/>
      <c r="P55" s="8"/>
      <c r="Q55" s="8"/>
      <c r="R55" s="29"/>
      <c r="S55" s="29"/>
      <c r="T55" s="8"/>
      <c r="U55" s="8"/>
      <c r="V55" s="8"/>
      <c r="W55" s="8"/>
      <c r="X55" s="8"/>
      <c r="Y55" s="8"/>
    </row>
    <row r="56" spans="1:25" s="17" customFormat="1" ht="35.25">
      <c r="A56" s="14"/>
      <c r="B56" s="36"/>
      <c r="C56" s="37"/>
      <c r="D56" s="13"/>
      <c r="E56" s="13"/>
      <c r="F56" s="13"/>
      <c r="G56" s="13"/>
      <c r="H56" s="13"/>
      <c r="I56" s="13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</row>
    <row r="57" spans="1:25" s="17" customFormat="1" ht="35.25">
      <c r="A57" s="13"/>
      <c r="B57" s="18"/>
      <c r="C57" s="19"/>
      <c r="D57" s="13"/>
      <c r="E57" s="13"/>
      <c r="F57" s="13"/>
      <c r="G57" s="13"/>
      <c r="H57" s="13"/>
      <c r="I57" s="13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</row>
    <row r="58" spans="1:25" s="17" customFormat="1" ht="35.25">
      <c r="A58" s="13"/>
      <c r="B58" s="18"/>
      <c r="C58" s="19"/>
      <c r="D58" s="13"/>
      <c r="E58" s="13"/>
      <c r="F58" s="13"/>
      <c r="G58" s="13"/>
      <c r="H58" s="13"/>
      <c r="I58" s="13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</row>
    <row r="59" spans="1:25" s="17" customFormat="1" ht="35.25">
      <c r="A59" s="13"/>
      <c r="B59" s="18"/>
      <c r="C59" s="19"/>
      <c r="D59" s="13"/>
      <c r="E59" s="13"/>
      <c r="F59" s="13"/>
      <c r="G59" s="13"/>
      <c r="H59" s="13"/>
      <c r="I59" s="13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</row>
    <row r="60" spans="1:25" s="17" customFormat="1" ht="35.25">
      <c r="A60" s="13"/>
      <c r="B60" s="18"/>
      <c r="C60" s="19"/>
      <c r="D60" s="13"/>
      <c r="E60" s="13"/>
      <c r="F60" s="13"/>
      <c r="G60" s="13"/>
      <c r="H60" s="13"/>
      <c r="I60" s="13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</row>
    <row r="61" spans="1:25" s="17" customFormat="1" ht="35.25">
      <c r="A61" s="13"/>
      <c r="B61" s="18"/>
      <c r="C61" s="19"/>
      <c r="D61" s="13"/>
      <c r="E61" s="13"/>
      <c r="F61" s="13"/>
      <c r="G61" s="13"/>
      <c r="H61" s="13"/>
      <c r="I61" s="13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</row>
    <row r="62" spans="1:25" s="17" customFormat="1" ht="35.25">
      <c r="A62" s="13"/>
      <c r="B62" s="18"/>
      <c r="C62" s="19"/>
      <c r="D62" s="13"/>
      <c r="E62" s="13"/>
      <c r="F62" s="13"/>
      <c r="G62" s="13"/>
      <c r="H62" s="13"/>
      <c r="I62" s="13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</row>
    <row r="63" spans="1:25" s="17" customFormat="1" ht="35.25">
      <c r="A63" s="13"/>
      <c r="B63" s="18"/>
      <c r="C63" s="19"/>
      <c r="D63" s="13"/>
      <c r="E63" s="13"/>
      <c r="F63" s="13"/>
      <c r="G63" s="13"/>
      <c r="H63" s="13"/>
      <c r="I63" s="13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</row>
    <row r="64" spans="1:25" s="17" customFormat="1" ht="35.25">
      <c r="A64" s="13"/>
      <c r="B64" s="18"/>
      <c r="C64" s="19"/>
      <c r="D64" s="13"/>
      <c r="E64" s="13"/>
      <c r="F64" s="13"/>
      <c r="G64" s="13"/>
      <c r="H64" s="13"/>
      <c r="I64" s="13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</row>
    <row r="65" spans="1:25" s="17" customFormat="1" ht="35.25">
      <c r="A65" s="13"/>
      <c r="B65" s="18"/>
      <c r="C65" s="19"/>
      <c r="D65" s="13"/>
      <c r="E65" s="13"/>
      <c r="F65" s="13"/>
      <c r="G65" s="13"/>
      <c r="H65" s="13"/>
      <c r="I65" s="13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</row>
    <row r="66" spans="1:25" s="17" customFormat="1" ht="35.25">
      <c r="A66" s="13"/>
      <c r="B66" s="18"/>
      <c r="C66" s="19"/>
      <c r="D66" s="13"/>
      <c r="E66" s="13"/>
      <c r="F66" s="13"/>
      <c r="G66" s="13"/>
      <c r="H66" s="13"/>
      <c r="I66" s="13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</row>
    <row r="67" spans="1:25" s="17" customFormat="1" ht="35.25">
      <c r="A67" s="13"/>
      <c r="B67" s="18"/>
      <c r="C67" s="19"/>
      <c r="D67" s="13"/>
      <c r="E67" s="13"/>
      <c r="F67" s="13"/>
      <c r="G67" s="13"/>
      <c r="H67" s="13"/>
      <c r="I67" s="13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</row>
    <row r="68" spans="1:25" s="17" customFormat="1" ht="35.25">
      <c r="A68" s="13"/>
      <c r="B68" s="18"/>
      <c r="C68" s="19"/>
      <c r="D68" s="13"/>
      <c r="E68" s="13"/>
      <c r="F68" s="13"/>
      <c r="G68" s="13"/>
      <c r="H68" s="13"/>
      <c r="I68" s="13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</row>
    <row r="69" spans="1:25" s="17" customFormat="1" ht="35.25">
      <c r="A69" s="13"/>
      <c r="B69" s="18"/>
      <c r="C69" s="19"/>
      <c r="D69" s="13"/>
      <c r="E69" s="13"/>
      <c r="F69" s="13"/>
      <c r="G69" s="13"/>
      <c r="H69" s="13"/>
      <c r="I69" s="13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</row>
    <row r="70" spans="1:25" s="17" customFormat="1" ht="35.25">
      <c r="A70" s="13"/>
      <c r="B70" s="18"/>
      <c r="C70" s="19"/>
      <c r="D70" s="13"/>
      <c r="E70" s="13"/>
      <c r="F70" s="13"/>
      <c r="G70" s="13"/>
      <c r="H70" s="13"/>
      <c r="I70" s="13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</row>
    <row r="71" spans="1:25" s="17" customFormat="1" ht="35.25">
      <c r="A71" s="13"/>
      <c r="B71" s="18"/>
      <c r="C71" s="19"/>
      <c r="D71" s="13"/>
      <c r="E71" s="13"/>
      <c r="F71" s="13"/>
      <c r="G71" s="13"/>
      <c r="H71" s="13"/>
      <c r="I71" s="13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5" s="17" customFormat="1" ht="35.25">
      <c r="A72" s="13"/>
      <c r="B72" s="18"/>
      <c r="C72" s="19"/>
      <c r="D72" s="13"/>
      <c r="E72" s="13"/>
      <c r="F72" s="13"/>
      <c r="G72" s="13"/>
      <c r="H72" s="13"/>
      <c r="I72" s="13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</row>
    <row r="73" spans="1:25" s="17" customFormat="1" ht="35.25">
      <c r="A73" s="13"/>
      <c r="B73" s="18"/>
      <c r="C73" s="19"/>
      <c r="D73" s="13"/>
      <c r="E73" s="13"/>
      <c r="F73" s="13"/>
      <c r="G73" s="13"/>
      <c r="H73" s="13"/>
      <c r="I73" s="13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</row>
    <row r="74" spans="1:25" s="17" customFormat="1" ht="35.25">
      <c r="A74" s="13"/>
      <c r="B74" s="18"/>
      <c r="C74" s="19"/>
      <c r="D74" s="13"/>
      <c r="E74" s="13"/>
      <c r="F74" s="13"/>
      <c r="G74" s="13"/>
      <c r="H74" s="13"/>
      <c r="I74" s="13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</row>
    <row r="75" spans="1:25" s="17" customFormat="1" ht="35.25">
      <c r="A75" s="13"/>
      <c r="B75" s="18"/>
      <c r="C75" s="19"/>
      <c r="D75" s="13"/>
      <c r="E75" s="13"/>
      <c r="F75" s="13"/>
      <c r="G75" s="13"/>
      <c r="H75" s="13"/>
      <c r="I75" s="13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</row>
    <row r="76" spans="1:25" s="17" customFormat="1" ht="35.25">
      <c r="A76" s="13"/>
      <c r="B76" s="18"/>
      <c r="C76" s="19"/>
      <c r="D76" s="13"/>
      <c r="E76" s="13"/>
      <c r="F76" s="13"/>
      <c r="G76" s="13"/>
      <c r="H76" s="13"/>
      <c r="I76" s="13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</row>
    <row r="77" spans="1:25" s="17" customFormat="1" ht="35.25">
      <c r="A77" s="13"/>
      <c r="B77" s="18"/>
      <c r="C77" s="19"/>
      <c r="D77" s="13"/>
      <c r="E77" s="13"/>
      <c r="F77" s="13"/>
      <c r="G77" s="13"/>
      <c r="H77" s="13"/>
      <c r="I77" s="13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</row>
    <row r="78" spans="1:25" s="17" customFormat="1" ht="35.25">
      <c r="A78" s="13"/>
      <c r="B78" s="18"/>
      <c r="C78" s="19"/>
      <c r="D78" s="13"/>
      <c r="E78" s="13"/>
      <c r="F78" s="13"/>
      <c r="G78" s="13"/>
      <c r="H78" s="13"/>
      <c r="I78" s="13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</row>
    <row r="79" spans="1:25" s="17" customFormat="1" ht="35.25">
      <c r="A79" s="13"/>
      <c r="B79" s="18"/>
      <c r="C79" s="19"/>
      <c r="D79" s="13"/>
      <c r="E79" s="13"/>
      <c r="F79" s="13"/>
      <c r="G79" s="13"/>
      <c r="H79" s="13"/>
      <c r="I79" s="13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</row>
    <row r="80" spans="1:25" s="17" customFormat="1" ht="35.25">
      <c r="A80" s="13"/>
      <c r="B80" s="18"/>
      <c r="C80" s="19"/>
      <c r="D80" s="13"/>
      <c r="E80" s="13"/>
      <c r="F80" s="13"/>
      <c r="G80" s="13"/>
      <c r="H80" s="13"/>
      <c r="I80" s="13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</row>
    <row r="81" spans="1:25" s="17" customFormat="1" ht="35.25">
      <c r="A81" s="13"/>
      <c r="B81" s="18"/>
      <c r="C81" s="19"/>
      <c r="D81" s="13"/>
      <c r="E81" s="13"/>
      <c r="F81" s="13"/>
      <c r="G81" s="13"/>
      <c r="H81" s="13"/>
      <c r="I81" s="13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</row>
    <row r="82" spans="1:25" s="17" customFormat="1" ht="35.25">
      <c r="A82" s="13"/>
      <c r="B82" s="18"/>
      <c r="C82" s="19"/>
      <c r="D82" s="13"/>
      <c r="E82" s="13"/>
      <c r="F82" s="13"/>
      <c r="G82" s="13"/>
      <c r="H82" s="13"/>
      <c r="I82" s="13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</row>
    <row r="83" spans="1:25" s="17" customFormat="1" ht="35.25">
      <c r="A83" s="13"/>
      <c r="B83" s="18"/>
      <c r="C83" s="19"/>
      <c r="D83" s="13"/>
      <c r="E83" s="13"/>
      <c r="F83" s="13"/>
      <c r="G83" s="13"/>
      <c r="H83" s="13"/>
      <c r="I83" s="13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</row>
    <row r="84" spans="1:25" s="17" customFormat="1" ht="35.25">
      <c r="A84" s="13"/>
      <c r="B84" s="18"/>
      <c r="C84" s="19"/>
      <c r="D84" s="13"/>
      <c r="E84" s="13"/>
      <c r="F84" s="13"/>
      <c r="G84" s="13"/>
      <c r="H84" s="13"/>
      <c r="I84" s="13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</row>
    <row r="85" spans="1:25" s="17" customFormat="1" ht="35.25">
      <c r="A85" s="13"/>
      <c r="B85" s="18"/>
      <c r="C85" s="19"/>
      <c r="D85" s="13"/>
      <c r="E85" s="13"/>
      <c r="F85" s="13"/>
      <c r="G85" s="13"/>
      <c r="H85" s="13"/>
      <c r="I85" s="13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</row>
    <row r="86" spans="1:25" s="17" customFormat="1" ht="35.25">
      <c r="A86" s="13"/>
      <c r="B86" s="18"/>
      <c r="C86" s="19"/>
      <c r="D86" s="13"/>
      <c r="E86" s="13"/>
      <c r="F86" s="13"/>
      <c r="G86" s="13"/>
      <c r="H86" s="13"/>
      <c r="I86" s="13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</row>
    <row r="87" spans="1:25" s="17" customFormat="1" ht="35.25">
      <c r="A87" s="13"/>
      <c r="B87" s="18"/>
      <c r="C87" s="19"/>
      <c r="D87" s="13"/>
      <c r="E87" s="13"/>
      <c r="F87" s="13"/>
      <c r="G87" s="13"/>
      <c r="H87" s="13"/>
      <c r="I87" s="13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</row>
    <row r="88" spans="1:25" s="17" customFormat="1" ht="35.25">
      <c r="A88" s="13"/>
      <c r="B88" s="18"/>
      <c r="C88" s="19"/>
      <c r="D88" s="13"/>
      <c r="E88" s="13"/>
      <c r="F88" s="13"/>
      <c r="G88" s="13"/>
      <c r="H88" s="13"/>
      <c r="I88" s="13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</row>
    <row r="89" spans="1:25" s="17" customFormat="1" ht="35.25">
      <c r="A89" s="13"/>
      <c r="B89" s="18"/>
      <c r="C89" s="19"/>
      <c r="D89" s="13"/>
      <c r="E89" s="13"/>
      <c r="F89" s="13"/>
      <c r="G89" s="13"/>
      <c r="H89" s="13"/>
      <c r="I89" s="13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</row>
    <row r="90" spans="1:25" s="17" customFormat="1" ht="35.25">
      <c r="A90" s="13"/>
      <c r="B90" s="18"/>
      <c r="C90" s="19"/>
      <c r="D90" s="13"/>
      <c r="E90" s="13"/>
      <c r="F90" s="13"/>
      <c r="G90" s="13"/>
      <c r="H90" s="13"/>
      <c r="I90" s="13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</row>
  </sheetData>
  <sheetProtection formatCells="0"/>
  <mergeCells count="20">
    <mergeCell ref="E6:E8"/>
    <mergeCell ref="F6:F8"/>
    <mergeCell ref="R7:U7"/>
    <mergeCell ref="V7:Y7"/>
    <mergeCell ref="J5:Q5"/>
    <mergeCell ref="R5:Y5"/>
    <mergeCell ref="J6:Q6"/>
    <mergeCell ref="J7:M7"/>
    <mergeCell ref="N7:Q7"/>
    <mergeCell ref="R6:Y6"/>
    <mergeCell ref="D50:F50"/>
    <mergeCell ref="G6:G8"/>
    <mergeCell ref="H6:H8"/>
    <mergeCell ref="I6:I8"/>
    <mergeCell ref="A1:Y1"/>
    <mergeCell ref="A5:A8"/>
    <mergeCell ref="B5:B8"/>
    <mergeCell ref="C5:C8"/>
    <mergeCell ref="D5:I5"/>
    <mergeCell ref="D6:D8"/>
  </mergeCells>
  <printOptions horizontalCentered="1" verticalCentered="1"/>
  <pageMargins left="0.1968503937007874" right="0.1968503937007874" top="0" bottom="0.03937007874015748" header="0" footer="0"/>
  <pageSetup fitToHeight="1" fitToWidth="1" horizontalDpi="300" verticalDpi="300" orientation="landscape" paperSize="9" scale="20" r:id="rId1"/>
  <colBreaks count="1" manualBreakCount="1">
    <brk id="25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Skuzińska</cp:lastModifiedBy>
  <cp:lastPrinted>2019-10-02T09:04:56Z</cp:lastPrinted>
  <dcterms:created xsi:type="dcterms:W3CDTF">2000-08-09T08:42:37Z</dcterms:created>
  <dcterms:modified xsi:type="dcterms:W3CDTF">2019-10-02T21:03:28Z</dcterms:modified>
  <cp:category/>
  <cp:version/>
  <cp:contentType/>
  <cp:contentStatus/>
</cp:coreProperties>
</file>