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awo\Elbląg\Sylabusy + Ramowe plany\Siatki\Administracja II st. - siatki\"/>
    </mc:Choice>
  </mc:AlternateContent>
  <bookViews>
    <workbookView xWindow="0" yWindow="0" windowWidth="23040" windowHeight="9372" tabRatio="856"/>
  </bookViews>
  <sheets>
    <sheet name="St.niestacjona 1.X.2019" sheetId="18" r:id="rId1"/>
  </sheets>
  <calcPr calcId="152511"/>
</workbook>
</file>

<file path=xl/calcChain.xml><?xml version="1.0" encoding="utf-8"?>
<calcChain xmlns="http://schemas.openxmlformats.org/spreadsheetml/2006/main">
  <c r="E43" i="18" l="1"/>
  <c r="H126" i="18" l="1"/>
  <c r="G126" i="18"/>
  <c r="F126" i="18"/>
  <c r="E126" i="18"/>
  <c r="D126" i="18"/>
  <c r="H125" i="18"/>
  <c r="G125" i="18"/>
  <c r="F125" i="18"/>
  <c r="E125" i="18"/>
  <c r="D125" i="18"/>
  <c r="H124" i="18"/>
  <c r="G124" i="18"/>
  <c r="F124" i="18"/>
  <c r="E124" i="18"/>
  <c r="D124" i="18"/>
  <c r="H123" i="18"/>
  <c r="G123" i="18"/>
  <c r="F123" i="18"/>
  <c r="E123" i="18"/>
  <c r="D123" i="18"/>
  <c r="H122" i="18"/>
  <c r="G122" i="18"/>
  <c r="F122" i="18"/>
  <c r="E122" i="18"/>
  <c r="D122" i="18"/>
  <c r="H121" i="18"/>
  <c r="G121" i="18"/>
  <c r="F121" i="18"/>
  <c r="E121" i="18"/>
  <c r="D121" i="18"/>
  <c r="H120" i="18"/>
  <c r="G120" i="18"/>
  <c r="F120" i="18"/>
  <c r="E120" i="18"/>
  <c r="D120" i="18"/>
  <c r="H119" i="18"/>
  <c r="G119" i="18"/>
  <c r="F119" i="18"/>
  <c r="E119" i="18"/>
  <c r="D119" i="18"/>
  <c r="D77" i="18"/>
  <c r="E77" i="18"/>
  <c r="F77" i="18"/>
  <c r="G77" i="18"/>
  <c r="H77" i="18"/>
  <c r="C120" i="18" l="1"/>
  <c r="C119" i="18"/>
  <c r="C124" i="18"/>
  <c r="C121" i="18"/>
  <c r="C126" i="18"/>
  <c r="C123" i="18"/>
  <c r="C77" i="18"/>
  <c r="C125" i="18"/>
  <c r="C122" i="18"/>
  <c r="D127" i="18"/>
  <c r="E127" i="18"/>
  <c r="F127" i="18"/>
  <c r="G127" i="18"/>
  <c r="H127" i="18"/>
  <c r="D128" i="18"/>
  <c r="E128" i="18"/>
  <c r="F128" i="18"/>
  <c r="G128" i="18"/>
  <c r="H128" i="18"/>
  <c r="D107" i="18"/>
  <c r="E107" i="18"/>
  <c r="F107" i="18"/>
  <c r="G107" i="18"/>
  <c r="H107" i="18"/>
  <c r="D108" i="18"/>
  <c r="E108" i="18"/>
  <c r="F108" i="18"/>
  <c r="G108" i="18"/>
  <c r="H108" i="18"/>
  <c r="D109" i="18"/>
  <c r="E109" i="18"/>
  <c r="F109" i="18"/>
  <c r="G109" i="18"/>
  <c r="H109" i="18"/>
  <c r="D110" i="18"/>
  <c r="E110" i="18"/>
  <c r="F110" i="18"/>
  <c r="G110" i="18"/>
  <c r="H110" i="18"/>
  <c r="D111" i="18"/>
  <c r="E111" i="18"/>
  <c r="F111" i="18"/>
  <c r="G111" i="18"/>
  <c r="H111" i="18"/>
  <c r="D112" i="18"/>
  <c r="E112" i="18"/>
  <c r="F112" i="18"/>
  <c r="G112" i="18"/>
  <c r="H112" i="18"/>
  <c r="D113" i="18"/>
  <c r="E113" i="18"/>
  <c r="F113" i="18"/>
  <c r="G113" i="18"/>
  <c r="H113" i="18"/>
  <c r="D114" i="18"/>
  <c r="E114" i="18"/>
  <c r="F114" i="18"/>
  <c r="G114" i="18"/>
  <c r="H114" i="18"/>
  <c r="D115" i="18"/>
  <c r="E115" i="18"/>
  <c r="F115" i="18"/>
  <c r="G115" i="18"/>
  <c r="H115" i="18"/>
  <c r="D116" i="18"/>
  <c r="E116" i="18"/>
  <c r="F116" i="18"/>
  <c r="G116" i="18"/>
  <c r="H116" i="18"/>
  <c r="D95" i="18"/>
  <c r="E95" i="18"/>
  <c r="F95" i="18"/>
  <c r="G95" i="18"/>
  <c r="H95" i="18"/>
  <c r="D96" i="18"/>
  <c r="E96" i="18"/>
  <c r="F96" i="18"/>
  <c r="G96" i="18"/>
  <c r="H96" i="18"/>
  <c r="D97" i="18"/>
  <c r="E97" i="18"/>
  <c r="F97" i="18"/>
  <c r="G97" i="18"/>
  <c r="H97" i="18"/>
  <c r="D98" i="18"/>
  <c r="E98" i="18"/>
  <c r="F98" i="18"/>
  <c r="G98" i="18"/>
  <c r="H98" i="18"/>
  <c r="D99" i="18"/>
  <c r="E99" i="18"/>
  <c r="F99" i="18"/>
  <c r="G99" i="18"/>
  <c r="H99" i="18"/>
  <c r="D100" i="18"/>
  <c r="E100" i="18"/>
  <c r="F100" i="18"/>
  <c r="G100" i="18"/>
  <c r="H100" i="18"/>
  <c r="D101" i="18"/>
  <c r="E101" i="18"/>
  <c r="F101" i="18"/>
  <c r="G101" i="18"/>
  <c r="H101" i="18"/>
  <c r="D102" i="18"/>
  <c r="E102" i="18"/>
  <c r="F102" i="18"/>
  <c r="G102" i="18"/>
  <c r="H102" i="18"/>
  <c r="D103" i="18"/>
  <c r="E103" i="18"/>
  <c r="F103" i="18"/>
  <c r="G103" i="18"/>
  <c r="H103" i="18"/>
  <c r="D104" i="18"/>
  <c r="E104" i="18"/>
  <c r="F104" i="18"/>
  <c r="G104" i="18"/>
  <c r="H104" i="18"/>
  <c r="D83" i="18"/>
  <c r="E83" i="18"/>
  <c r="F83" i="18"/>
  <c r="G83" i="18"/>
  <c r="H83" i="18"/>
  <c r="D84" i="18"/>
  <c r="E84" i="18"/>
  <c r="F84" i="18"/>
  <c r="G84" i="18"/>
  <c r="H84" i="18"/>
  <c r="D85" i="18"/>
  <c r="E85" i="18"/>
  <c r="F85" i="18"/>
  <c r="G85" i="18"/>
  <c r="H85" i="18"/>
  <c r="D86" i="18"/>
  <c r="E86" i="18"/>
  <c r="F86" i="18"/>
  <c r="G86" i="18"/>
  <c r="H86" i="18"/>
  <c r="D87" i="18"/>
  <c r="E87" i="18"/>
  <c r="F87" i="18"/>
  <c r="G87" i="18"/>
  <c r="H87" i="18"/>
  <c r="D88" i="18"/>
  <c r="E88" i="18"/>
  <c r="F88" i="18"/>
  <c r="G88" i="18"/>
  <c r="H88" i="18"/>
  <c r="D89" i="18"/>
  <c r="E89" i="18"/>
  <c r="F89" i="18"/>
  <c r="G89" i="18"/>
  <c r="H89" i="18"/>
  <c r="D90" i="18"/>
  <c r="E90" i="18"/>
  <c r="F90" i="18"/>
  <c r="G90" i="18"/>
  <c r="H90" i="18"/>
  <c r="D91" i="18"/>
  <c r="E91" i="18"/>
  <c r="F91" i="18"/>
  <c r="G91" i="18"/>
  <c r="H91" i="18"/>
  <c r="D92" i="18"/>
  <c r="E92" i="18"/>
  <c r="F92" i="18"/>
  <c r="G92" i="18"/>
  <c r="H92" i="18"/>
  <c r="D71" i="18"/>
  <c r="E71" i="18"/>
  <c r="F71" i="18"/>
  <c r="G71" i="18"/>
  <c r="H71" i="18"/>
  <c r="D72" i="18"/>
  <c r="E72" i="18"/>
  <c r="F72" i="18"/>
  <c r="G72" i="18"/>
  <c r="H72" i="18"/>
  <c r="D73" i="18"/>
  <c r="E73" i="18"/>
  <c r="F73" i="18"/>
  <c r="G73" i="18"/>
  <c r="H73" i="18"/>
  <c r="D74" i="18"/>
  <c r="E74" i="18"/>
  <c r="F74" i="18"/>
  <c r="G74" i="18"/>
  <c r="H74" i="18"/>
  <c r="D75" i="18"/>
  <c r="E75" i="18"/>
  <c r="F75" i="18"/>
  <c r="G75" i="18"/>
  <c r="H75" i="18"/>
  <c r="D76" i="18"/>
  <c r="E76" i="18"/>
  <c r="F76" i="18"/>
  <c r="G76" i="18"/>
  <c r="H76" i="18"/>
  <c r="D78" i="18"/>
  <c r="E78" i="18"/>
  <c r="F78" i="18"/>
  <c r="G78" i="18"/>
  <c r="H78" i="18"/>
  <c r="D79" i="18"/>
  <c r="E79" i="18"/>
  <c r="F79" i="18"/>
  <c r="G79" i="18"/>
  <c r="H79" i="18"/>
  <c r="D80" i="18"/>
  <c r="E80" i="18"/>
  <c r="F80" i="18"/>
  <c r="G80" i="18"/>
  <c r="H80" i="18"/>
  <c r="D59" i="18"/>
  <c r="E59" i="18"/>
  <c r="F59" i="18"/>
  <c r="G59" i="18"/>
  <c r="H59" i="18"/>
  <c r="D60" i="18"/>
  <c r="E60" i="18"/>
  <c r="F60" i="18"/>
  <c r="G60" i="18"/>
  <c r="H60" i="18"/>
  <c r="D61" i="18"/>
  <c r="E61" i="18"/>
  <c r="F61" i="18"/>
  <c r="G61" i="18"/>
  <c r="H61" i="18"/>
  <c r="D62" i="18"/>
  <c r="E62" i="18"/>
  <c r="F62" i="18"/>
  <c r="G62" i="18"/>
  <c r="H62" i="18"/>
  <c r="D63" i="18"/>
  <c r="E63" i="18"/>
  <c r="F63" i="18"/>
  <c r="G63" i="18"/>
  <c r="H63" i="18"/>
  <c r="D64" i="18"/>
  <c r="E64" i="18"/>
  <c r="F64" i="18"/>
  <c r="G64" i="18"/>
  <c r="H64" i="18"/>
  <c r="D65" i="18"/>
  <c r="E65" i="18"/>
  <c r="F65" i="18"/>
  <c r="G65" i="18"/>
  <c r="H65" i="18"/>
  <c r="D66" i="18"/>
  <c r="E66" i="18"/>
  <c r="F66" i="18"/>
  <c r="G66" i="18"/>
  <c r="H66" i="18"/>
  <c r="D67" i="18"/>
  <c r="E67" i="18"/>
  <c r="F67" i="18"/>
  <c r="G67" i="18"/>
  <c r="H67" i="18"/>
  <c r="D68" i="18"/>
  <c r="E68" i="18"/>
  <c r="F68" i="18"/>
  <c r="G68" i="18"/>
  <c r="H68" i="18"/>
  <c r="D47" i="18"/>
  <c r="E47" i="18"/>
  <c r="F47" i="18"/>
  <c r="G47" i="18"/>
  <c r="H47" i="18"/>
  <c r="D48" i="18"/>
  <c r="E48" i="18"/>
  <c r="F48" i="18"/>
  <c r="G48" i="18"/>
  <c r="H48" i="18"/>
  <c r="D49" i="18"/>
  <c r="E49" i="18"/>
  <c r="F49" i="18"/>
  <c r="G49" i="18"/>
  <c r="H49" i="18"/>
  <c r="D50" i="18"/>
  <c r="E50" i="18"/>
  <c r="F50" i="18"/>
  <c r="G50" i="18"/>
  <c r="H50" i="18"/>
  <c r="D51" i="18"/>
  <c r="E51" i="18"/>
  <c r="F51" i="18"/>
  <c r="G51" i="18"/>
  <c r="H51" i="18"/>
  <c r="D52" i="18"/>
  <c r="E52" i="18"/>
  <c r="F52" i="18"/>
  <c r="G52" i="18"/>
  <c r="H52" i="18"/>
  <c r="D53" i="18"/>
  <c r="E53" i="18"/>
  <c r="F53" i="18"/>
  <c r="G53" i="18"/>
  <c r="H53" i="18"/>
  <c r="D54" i="18"/>
  <c r="E54" i="18"/>
  <c r="F54" i="18"/>
  <c r="G54" i="18"/>
  <c r="H54" i="18"/>
  <c r="D55" i="18"/>
  <c r="E55" i="18"/>
  <c r="F55" i="18"/>
  <c r="G55" i="18"/>
  <c r="H55" i="18"/>
  <c r="D56" i="18"/>
  <c r="E56" i="18"/>
  <c r="F56" i="18"/>
  <c r="G56" i="18"/>
  <c r="H56" i="18"/>
  <c r="D34" i="18"/>
  <c r="E34" i="18"/>
  <c r="F34" i="18"/>
  <c r="G34" i="18"/>
  <c r="H34" i="18"/>
  <c r="D35" i="18"/>
  <c r="E35" i="18"/>
  <c r="F35" i="18"/>
  <c r="G35" i="18"/>
  <c r="H35" i="18"/>
  <c r="D36" i="18"/>
  <c r="E36" i="18"/>
  <c r="F36" i="18"/>
  <c r="G36" i="18"/>
  <c r="H36" i="18"/>
  <c r="D37" i="18"/>
  <c r="E37" i="18"/>
  <c r="F37" i="18"/>
  <c r="G37" i="18"/>
  <c r="H37" i="18"/>
  <c r="D38" i="18"/>
  <c r="E38" i="18"/>
  <c r="F38" i="18"/>
  <c r="G38" i="18"/>
  <c r="H38" i="18"/>
  <c r="D39" i="18"/>
  <c r="E39" i="18"/>
  <c r="F39" i="18"/>
  <c r="G39" i="18"/>
  <c r="H39" i="18"/>
  <c r="D40" i="18"/>
  <c r="E40" i="18"/>
  <c r="F40" i="18"/>
  <c r="G40" i="18"/>
  <c r="H40" i="18"/>
  <c r="D41" i="18"/>
  <c r="E41" i="18"/>
  <c r="F41" i="18"/>
  <c r="G41" i="18"/>
  <c r="H41" i="18"/>
  <c r="D42" i="18"/>
  <c r="F42" i="18"/>
  <c r="G42" i="18"/>
  <c r="H42" i="18"/>
  <c r="D43" i="18"/>
  <c r="F43" i="18"/>
  <c r="G43" i="18"/>
  <c r="H43" i="18"/>
  <c r="D44" i="18"/>
  <c r="E44" i="18"/>
  <c r="F44" i="18"/>
  <c r="G44" i="18"/>
  <c r="H44" i="18"/>
  <c r="D20" i="18"/>
  <c r="E20" i="18"/>
  <c r="F20" i="18"/>
  <c r="G20" i="18"/>
  <c r="H20" i="18"/>
  <c r="D21" i="18"/>
  <c r="E21" i="18"/>
  <c r="F21" i="18"/>
  <c r="G21" i="18"/>
  <c r="H21" i="18"/>
  <c r="D22" i="18"/>
  <c r="E22" i="18"/>
  <c r="F22" i="18"/>
  <c r="G22" i="18"/>
  <c r="H22" i="18"/>
  <c r="D23" i="18"/>
  <c r="E23" i="18"/>
  <c r="F23" i="18"/>
  <c r="G23" i="18"/>
  <c r="H23" i="18"/>
  <c r="D24" i="18"/>
  <c r="E24" i="18"/>
  <c r="F24" i="18"/>
  <c r="G24" i="18"/>
  <c r="H24" i="18"/>
  <c r="D25" i="18"/>
  <c r="E25" i="18"/>
  <c r="F25" i="18"/>
  <c r="G25" i="18"/>
  <c r="H25" i="18"/>
  <c r="D26" i="18"/>
  <c r="E26" i="18"/>
  <c r="F26" i="18"/>
  <c r="G26" i="18"/>
  <c r="H26" i="18"/>
  <c r="D27" i="18"/>
  <c r="E27" i="18"/>
  <c r="F27" i="18"/>
  <c r="G27" i="18"/>
  <c r="H27" i="18"/>
  <c r="D28" i="18"/>
  <c r="E28" i="18"/>
  <c r="F28" i="18"/>
  <c r="G28" i="18"/>
  <c r="H28" i="18"/>
  <c r="D29" i="18"/>
  <c r="E29" i="18"/>
  <c r="F29" i="18"/>
  <c r="G29" i="18"/>
  <c r="H29" i="18"/>
  <c r="D30" i="18"/>
  <c r="E30" i="18"/>
  <c r="F30" i="18"/>
  <c r="G30" i="18"/>
  <c r="H30" i="18"/>
  <c r="D12" i="18"/>
  <c r="E12" i="18"/>
  <c r="F12" i="18"/>
  <c r="G12" i="18"/>
  <c r="H12" i="18"/>
  <c r="D13" i="18"/>
  <c r="E13" i="18"/>
  <c r="F13" i="18"/>
  <c r="G13" i="18"/>
  <c r="H13" i="18"/>
  <c r="D14" i="18"/>
  <c r="E14" i="18"/>
  <c r="F14" i="18"/>
  <c r="G14" i="18"/>
  <c r="H14" i="18"/>
  <c r="D15" i="18"/>
  <c r="E15" i="18"/>
  <c r="F15" i="18"/>
  <c r="G15" i="18"/>
  <c r="H15" i="18"/>
  <c r="D16" i="18"/>
  <c r="E16" i="18"/>
  <c r="F16" i="18"/>
  <c r="G16" i="18"/>
  <c r="H16" i="18"/>
  <c r="D17" i="18"/>
  <c r="E17" i="18"/>
  <c r="F17" i="18"/>
  <c r="G17" i="18"/>
  <c r="H17" i="18"/>
  <c r="P117" i="18"/>
  <c r="Q117" i="18"/>
  <c r="R117" i="18"/>
  <c r="S117" i="18"/>
  <c r="T117" i="18"/>
  <c r="U117" i="18"/>
  <c r="V117" i="18"/>
  <c r="W117" i="18"/>
  <c r="X117" i="18"/>
  <c r="Y117" i="18"/>
  <c r="Z117" i="18"/>
  <c r="AA117" i="18"/>
  <c r="AB117" i="18"/>
  <c r="AC117" i="18"/>
  <c r="AD117" i="18"/>
  <c r="AE117" i="18"/>
  <c r="AF117" i="18"/>
  <c r="AG117" i="18"/>
  <c r="AH117" i="18"/>
  <c r="AI117" i="18"/>
  <c r="AJ117" i="18"/>
  <c r="AK117" i="18"/>
  <c r="AL117" i="18"/>
  <c r="AM117" i="18"/>
  <c r="AN117" i="18"/>
  <c r="AO117" i="18"/>
  <c r="AP117" i="18"/>
  <c r="AQ117" i="18"/>
  <c r="AR117" i="18"/>
  <c r="AS117" i="18"/>
  <c r="AT117" i="18"/>
  <c r="AU117" i="18"/>
  <c r="AV117" i="18"/>
  <c r="AW117" i="18"/>
  <c r="AX117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AD105" i="18"/>
  <c r="AE105" i="18"/>
  <c r="AF105" i="18"/>
  <c r="AG105" i="18"/>
  <c r="AH105" i="18"/>
  <c r="AI105" i="18"/>
  <c r="AJ105" i="18"/>
  <c r="AK105" i="18"/>
  <c r="AL105" i="18"/>
  <c r="AM105" i="18"/>
  <c r="AN105" i="18"/>
  <c r="AO105" i="18"/>
  <c r="AP105" i="18"/>
  <c r="AQ105" i="18"/>
  <c r="AR105" i="18"/>
  <c r="AS105" i="18"/>
  <c r="AT105" i="18"/>
  <c r="AU105" i="18"/>
  <c r="AV105" i="18"/>
  <c r="AW105" i="18"/>
  <c r="AX105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AD93" i="18"/>
  <c r="AE93" i="18"/>
  <c r="AF93" i="18"/>
  <c r="AG93" i="18"/>
  <c r="AH93" i="18"/>
  <c r="AI93" i="18"/>
  <c r="AJ93" i="18"/>
  <c r="AK93" i="18"/>
  <c r="AL93" i="18"/>
  <c r="AM93" i="18"/>
  <c r="AN93" i="18"/>
  <c r="AO93" i="18"/>
  <c r="AP93" i="18"/>
  <c r="AQ93" i="18"/>
  <c r="AR93" i="18"/>
  <c r="AS93" i="18"/>
  <c r="AT93" i="18"/>
  <c r="AU93" i="18"/>
  <c r="AV93" i="18"/>
  <c r="AW93" i="18"/>
  <c r="AX93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AD81" i="18"/>
  <c r="AE81" i="18"/>
  <c r="AF81" i="18"/>
  <c r="AG81" i="18"/>
  <c r="AH81" i="18"/>
  <c r="AI81" i="18"/>
  <c r="AJ81" i="18"/>
  <c r="AK81" i="18"/>
  <c r="AL81" i="18"/>
  <c r="AM81" i="18"/>
  <c r="AN81" i="18"/>
  <c r="AO81" i="18"/>
  <c r="AP81" i="18"/>
  <c r="AQ81" i="18"/>
  <c r="AR81" i="18"/>
  <c r="AS81" i="18"/>
  <c r="AT81" i="18"/>
  <c r="AU81" i="18"/>
  <c r="AV81" i="18"/>
  <c r="AW81" i="18"/>
  <c r="AX81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AH69" i="18"/>
  <c r="AI69" i="18"/>
  <c r="AJ69" i="18"/>
  <c r="AK69" i="18"/>
  <c r="AL69" i="18"/>
  <c r="AM69" i="18"/>
  <c r="AN69" i="18"/>
  <c r="AO69" i="18"/>
  <c r="AP69" i="18"/>
  <c r="AQ69" i="18"/>
  <c r="AR69" i="18"/>
  <c r="AS69" i="18"/>
  <c r="AT69" i="18"/>
  <c r="AU69" i="18"/>
  <c r="AV69" i="18"/>
  <c r="AW69" i="18"/>
  <c r="AX69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AK57" i="18"/>
  <c r="AL57" i="18"/>
  <c r="AM57" i="18"/>
  <c r="AN57" i="18"/>
  <c r="AO57" i="18"/>
  <c r="AP57" i="18"/>
  <c r="AQ57" i="18"/>
  <c r="AR57" i="18"/>
  <c r="AS57" i="18"/>
  <c r="AT57" i="18"/>
  <c r="AU57" i="18"/>
  <c r="AV57" i="18"/>
  <c r="AW57" i="18"/>
  <c r="AX57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AK45" i="18"/>
  <c r="AL45" i="18"/>
  <c r="AM45" i="18"/>
  <c r="AN45" i="18"/>
  <c r="AO45" i="18"/>
  <c r="AP45" i="18"/>
  <c r="AQ45" i="18"/>
  <c r="AR45" i="18"/>
  <c r="AS45" i="18"/>
  <c r="AT45" i="18"/>
  <c r="AU45" i="18"/>
  <c r="AV45" i="18"/>
  <c r="AW45" i="18"/>
  <c r="AX45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AL32" i="18"/>
  <c r="AM32" i="18"/>
  <c r="AN32" i="18"/>
  <c r="AO32" i="18"/>
  <c r="AP32" i="18"/>
  <c r="AQ32" i="18"/>
  <c r="AR32" i="18"/>
  <c r="AS32" i="18"/>
  <c r="AT32" i="18"/>
  <c r="AU32" i="18"/>
  <c r="AV32" i="18"/>
  <c r="AW32" i="18"/>
  <c r="AX32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L130" i="18" l="1"/>
  <c r="AT130" i="18"/>
  <c r="Z130" i="18"/>
  <c r="AS130" i="18"/>
  <c r="AG130" i="18"/>
  <c r="AO130" i="18"/>
  <c r="Q130" i="18"/>
  <c r="AV130" i="18"/>
  <c r="AN130" i="18"/>
  <c r="X130" i="18"/>
  <c r="T130" i="18"/>
  <c r="AU130" i="18"/>
  <c r="Y130" i="18"/>
  <c r="AM130" i="18"/>
  <c r="AE130" i="18"/>
  <c r="S130" i="18"/>
  <c r="C12" i="18"/>
  <c r="C27" i="18"/>
  <c r="C36" i="18"/>
  <c r="C55" i="18"/>
  <c r="C51" i="18"/>
  <c r="C47" i="18"/>
  <c r="C65" i="18"/>
  <c r="C61" i="18"/>
  <c r="C79" i="18"/>
  <c r="C71" i="18"/>
  <c r="C89" i="18"/>
  <c r="C85" i="18"/>
  <c r="C16" i="18"/>
  <c r="C23" i="18"/>
  <c r="C44" i="18"/>
  <c r="C40" i="18"/>
  <c r="C75" i="18"/>
  <c r="C103" i="18"/>
  <c r="C99" i="18"/>
  <c r="C95" i="18"/>
  <c r="C113" i="18"/>
  <c r="C109" i="18"/>
  <c r="C127" i="18"/>
  <c r="AA130" i="18"/>
  <c r="AF130" i="18"/>
  <c r="C15" i="18"/>
  <c r="C30" i="18"/>
  <c r="C26" i="18"/>
  <c r="C22" i="18"/>
  <c r="C43" i="18"/>
  <c r="C39" i="18"/>
  <c r="C35" i="18"/>
  <c r="C50" i="18"/>
  <c r="C68" i="18"/>
  <c r="C64" i="18"/>
  <c r="C60" i="18"/>
  <c r="C74" i="18"/>
  <c r="C92" i="18"/>
  <c r="C88" i="18"/>
  <c r="C84" i="18"/>
  <c r="C102" i="18"/>
  <c r="C98" i="18"/>
  <c r="C116" i="18"/>
  <c r="C112" i="18"/>
  <c r="C108" i="18"/>
  <c r="C14" i="18"/>
  <c r="C29" i="18"/>
  <c r="C25" i="18"/>
  <c r="C21" i="18"/>
  <c r="C38" i="18"/>
  <c r="C53" i="18"/>
  <c r="C49" i="18"/>
  <c r="C67" i="18"/>
  <c r="C63" i="18"/>
  <c r="C59" i="18"/>
  <c r="C73" i="18"/>
  <c r="C91" i="18"/>
  <c r="C87" i="18"/>
  <c r="C83" i="18"/>
  <c r="C101" i="18"/>
  <c r="C97" i="18"/>
  <c r="C115" i="18"/>
  <c r="C111" i="18"/>
  <c r="C107" i="18"/>
  <c r="AH130" i="18"/>
  <c r="R130" i="18"/>
  <c r="C17" i="18"/>
  <c r="C13" i="18"/>
  <c r="C28" i="18"/>
  <c r="C20" i="18"/>
  <c r="C37" i="18"/>
  <c r="C56" i="18"/>
  <c r="C52" i="18"/>
  <c r="C48" i="18"/>
  <c r="C62" i="18"/>
  <c r="C80" i="18"/>
  <c r="C76" i="18"/>
  <c r="C72" i="18"/>
  <c r="C86" i="18"/>
  <c r="C104" i="18"/>
  <c r="C100" i="18"/>
  <c r="C96" i="18"/>
  <c r="C110" i="18"/>
  <c r="C128" i="18"/>
  <c r="C34" i="18"/>
  <c r="C24" i="18"/>
  <c r="C114" i="18"/>
  <c r="C90" i="18"/>
  <c r="C78" i="18"/>
  <c r="C66" i="18"/>
  <c r="C54" i="18"/>
  <c r="H118" i="18"/>
  <c r="H117" i="18" s="1"/>
  <c r="G118" i="18"/>
  <c r="G117" i="18" s="1"/>
  <c r="F118" i="18"/>
  <c r="F117" i="18" s="1"/>
  <c r="E118" i="18"/>
  <c r="E117" i="18" s="1"/>
  <c r="D118" i="18"/>
  <c r="D117" i="18" s="1"/>
  <c r="O117" i="18"/>
  <c r="N117" i="18"/>
  <c r="M117" i="18"/>
  <c r="L117" i="18"/>
  <c r="K117" i="18"/>
  <c r="J117" i="18"/>
  <c r="I117" i="18"/>
  <c r="H106" i="18"/>
  <c r="H105" i="18" s="1"/>
  <c r="G106" i="18"/>
  <c r="G105" i="18" s="1"/>
  <c r="F106" i="18"/>
  <c r="F105" i="18" s="1"/>
  <c r="E106" i="18"/>
  <c r="E105" i="18" s="1"/>
  <c r="D106" i="18"/>
  <c r="D105" i="18" s="1"/>
  <c r="O105" i="18"/>
  <c r="N105" i="18"/>
  <c r="M105" i="18"/>
  <c r="L105" i="18"/>
  <c r="K105" i="18"/>
  <c r="J105" i="18"/>
  <c r="I105" i="18"/>
  <c r="C106" i="18" l="1"/>
  <c r="C105" i="18" s="1"/>
  <c r="C118" i="18"/>
  <c r="C117" i="18" s="1"/>
  <c r="O57" i="18"/>
  <c r="N57" i="18"/>
  <c r="I57" i="18"/>
  <c r="J57" i="18"/>
  <c r="K57" i="18"/>
  <c r="L57" i="18"/>
  <c r="M57" i="18"/>
  <c r="H94" i="18"/>
  <c r="G94" i="18"/>
  <c r="F94" i="18"/>
  <c r="E94" i="18"/>
  <c r="D94" i="18"/>
  <c r="H33" i="18"/>
  <c r="G33" i="18"/>
  <c r="F33" i="18"/>
  <c r="E33" i="18"/>
  <c r="D33" i="18"/>
  <c r="H19" i="18"/>
  <c r="G19" i="18"/>
  <c r="F19" i="18"/>
  <c r="E19" i="18"/>
  <c r="D19" i="18"/>
  <c r="I18" i="18"/>
  <c r="J18" i="18"/>
  <c r="K18" i="18"/>
  <c r="L18" i="18"/>
  <c r="M18" i="18"/>
  <c r="N18" i="18"/>
  <c r="O18" i="18"/>
  <c r="I32" i="18"/>
  <c r="J32" i="18"/>
  <c r="K32" i="18"/>
  <c r="L32" i="18"/>
  <c r="M32" i="18"/>
  <c r="N32" i="18"/>
  <c r="O32" i="18"/>
  <c r="H11" i="18"/>
  <c r="G11" i="18"/>
  <c r="F11" i="18"/>
  <c r="E11" i="18"/>
  <c r="D11" i="18"/>
  <c r="C94" i="18" l="1"/>
  <c r="E10" i="18"/>
  <c r="H10" i="18"/>
  <c r="C33" i="18"/>
  <c r="C19" i="18"/>
  <c r="G10" i="18"/>
  <c r="D10" i="18"/>
  <c r="C11" i="18"/>
  <c r="F10" i="18"/>
  <c r="O93" i="18" l="1"/>
  <c r="N93" i="18"/>
  <c r="M93" i="18"/>
  <c r="L93" i="18"/>
  <c r="K93" i="18"/>
  <c r="J93" i="18"/>
  <c r="I93" i="18"/>
  <c r="O81" i="18"/>
  <c r="N81" i="18"/>
  <c r="M81" i="18"/>
  <c r="L81" i="18"/>
  <c r="K81" i="18"/>
  <c r="J81" i="18"/>
  <c r="I81" i="18"/>
  <c r="O69" i="18"/>
  <c r="N69" i="18"/>
  <c r="M69" i="18"/>
  <c r="L69" i="18"/>
  <c r="K69" i="18"/>
  <c r="J69" i="18"/>
  <c r="I69" i="18"/>
  <c r="O45" i="18"/>
  <c r="N45" i="18"/>
  <c r="M45" i="18"/>
  <c r="L45" i="18"/>
  <c r="K45" i="18"/>
  <c r="J45" i="18"/>
  <c r="I45" i="18"/>
  <c r="H93" i="18" l="1"/>
  <c r="G93" i="18"/>
  <c r="F93" i="18"/>
  <c r="E93" i="18"/>
  <c r="D93" i="18"/>
  <c r="C93" i="18" l="1"/>
  <c r="H82" i="18"/>
  <c r="H81" i="18" s="1"/>
  <c r="G82" i="18"/>
  <c r="G81" i="18" s="1"/>
  <c r="F82" i="18"/>
  <c r="F81" i="18" s="1"/>
  <c r="E82" i="18"/>
  <c r="E81" i="18" s="1"/>
  <c r="D82" i="18"/>
  <c r="D81" i="18" s="1"/>
  <c r="H70" i="18"/>
  <c r="H69" i="18" s="1"/>
  <c r="G70" i="18"/>
  <c r="G69" i="18" s="1"/>
  <c r="F70" i="18"/>
  <c r="F69" i="18" s="1"/>
  <c r="E70" i="18"/>
  <c r="E69" i="18" s="1"/>
  <c r="D70" i="18"/>
  <c r="D69" i="18" s="1"/>
  <c r="H58" i="18"/>
  <c r="H57" i="18" s="1"/>
  <c r="G58" i="18"/>
  <c r="G57" i="18" s="1"/>
  <c r="F58" i="18"/>
  <c r="F57" i="18" s="1"/>
  <c r="E58" i="18"/>
  <c r="E57" i="18" s="1"/>
  <c r="D58" i="18"/>
  <c r="D57" i="18" s="1"/>
  <c r="H46" i="18"/>
  <c r="G46" i="18"/>
  <c r="F46" i="18"/>
  <c r="E46" i="18"/>
  <c r="D46" i="18"/>
  <c r="C10" i="18"/>
  <c r="AQ130" i="18"/>
  <c r="O10" i="18"/>
  <c r="N10" i="18"/>
  <c r="M10" i="18"/>
  <c r="M130" i="18" s="1"/>
  <c r="L10" i="18"/>
  <c r="L130" i="18" s="1"/>
  <c r="K10" i="18"/>
  <c r="K130" i="18" s="1"/>
  <c r="J10" i="18"/>
  <c r="J130" i="18" s="1"/>
  <c r="I10" i="18"/>
  <c r="I130" i="18" s="1"/>
  <c r="O130" i="18" l="1"/>
  <c r="AR130" i="18"/>
  <c r="AK130" i="18"/>
  <c r="N130" i="18"/>
  <c r="AX130" i="18"/>
  <c r="F32" i="18"/>
  <c r="U130" i="18"/>
  <c r="P130" i="18"/>
  <c r="V130" i="18"/>
  <c r="C82" i="18"/>
  <c r="C81" i="18" s="1"/>
  <c r="C58" i="18"/>
  <c r="C57" i="18" s="1"/>
  <c r="C70" i="18"/>
  <c r="C69" i="18" s="1"/>
  <c r="D32" i="18"/>
  <c r="G32" i="18"/>
  <c r="E45" i="18"/>
  <c r="G18" i="18"/>
  <c r="H32" i="18"/>
  <c r="F18" i="18"/>
  <c r="D18" i="18"/>
  <c r="H18" i="18"/>
  <c r="G45" i="18"/>
  <c r="F45" i="18"/>
  <c r="E18" i="18"/>
  <c r="C46" i="18"/>
  <c r="D45" i="18"/>
  <c r="H45" i="18"/>
  <c r="E32" i="18"/>
  <c r="F130" i="18" l="1"/>
  <c r="H130" i="18"/>
  <c r="G130" i="18"/>
  <c r="E130" i="18"/>
  <c r="D130" i="18"/>
  <c r="C18" i="18"/>
  <c r="C32" i="18"/>
  <c r="C45" i="18"/>
  <c r="C130" i="18" l="1"/>
  <c r="I131" i="18"/>
  <c r="P131" i="18"/>
  <c r="W130" i="18"/>
  <c r="W131" i="18" l="1"/>
  <c r="AD130" i="18"/>
  <c r="AK131" i="18"/>
  <c r="AD131" i="18" l="1"/>
  <c r="AR131" i="18"/>
  <c r="AB130" i="18"/>
  <c r="AC130" i="18"/>
  <c r="AI130" i="18"/>
  <c r="AP130" i="18"/>
  <c r="AW130" i="18"/>
  <c r="AJ130" i="18"/>
</calcChain>
</file>

<file path=xl/sharedStrings.xml><?xml version="1.0" encoding="utf-8"?>
<sst xmlns="http://schemas.openxmlformats.org/spreadsheetml/2006/main" count="291" uniqueCount="125">
  <si>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</si>
  <si>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</si>
  <si>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</si>
  <si>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</si>
  <si>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</si>
  <si>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</si>
  <si>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</si>
  <si>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</si>
  <si>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</si>
  <si>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</si>
  <si>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</si>
  <si>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</si>
  <si>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</si>
  <si>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</si>
  <si>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</si>
  <si>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</si>
  <si>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 xml:space="preserve">Kierunek: </t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</si>
  <si>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</si>
  <si>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</si>
  <si>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</si>
  <si>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</si>
  <si>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</si>
  <si>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</si>
  <si>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</si>
  <si>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</si>
  <si>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</si>
  <si>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>Konwer.</t>
  </si>
  <si>
    <t>Lektorat</t>
  </si>
  <si>
    <t>L</t>
  </si>
  <si>
    <t>zoc</t>
  </si>
  <si>
    <t xml:space="preserve"> </t>
  </si>
  <si>
    <t>Seminarium dyplomowe</t>
  </si>
  <si>
    <t xml:space="preserve">                       </t>
  </si>
  <si>
    <t xml:space="preserve">                            </t>
  </si>
  <si>
    <t xml:space="preserve">  </t>
  </si>
  <si>
    <t>Zatwierdzony przez</t>
  </si>
  <si>
    <t xml:space="preserve">Łącznie w modułach do wyboru </t>
  </si>
  <si>
    <t>c</t>
  </si>
  <si>
    <t>F</t>
  </si>
  <si>
    <t>G</t>
  </si>
  <si>
    <t>H</t>
  </si>
  <si>
    <t>Wydział Administracji i Nauk Społecznych</t>
  </si>
  <si>
    <t>Ć/P</t>
  </si>
  <si>
    <t xml:space="preserve">Senat EUH-E </t>
  </si>
  <si>
    <t>Język obcy - do wyboru</t>
  </si>
  <si>
    <t>Ustrój administracji publicznej</t>
  </si>
  <si>
    <t>E/zoc</t>
  </si>
  <si>
    <t>Student musi wybrać i zaliczyć przedmioty uzyskując łącznie 58 pkt ECTS -   administracja ochrony zdrowia</t>
  </si>
  <si>
    <t>Ochrona własności przemysłowej i prawa autorskiego</t>
  </si>
  <si>
    <t>Metodologia badań społecznych</t>
  </si>
  <si>
    <t>Animacja rozwoju osobistego</t>
  </si>
  <si>
    <t>zoc.</t>
  </si>
  <si>
    <t>Etyka</t>
  </si>
  <si>
    <t>Ekonomia społeczna w rozwoju społeczeństwa obywatelskiego</t>
  </si>
  <si>
    <t>Polityka spójności i fundusze strukturalne UE</t>
  </si>
  <si>
    <t>Organizacja i funkcjonowanie administracji publicznej</t>
  </si>
  <si>
    <t>Postępowanie sądowo-administracyjne</t>
  </si>
  <si>
    <t>System ochrony prawnej w UE</t>
  </si>
  <si>
    <t>Zarządzanie zasobami ludzkimi</t>
  </si>
  <si>
    <t>Systemy zabezpieczeń społecznych</t>
  </si>
  <si>
    <t>Publiczne prawo konkurencji</t>
  </si>
  <si>
    <t>Prawo karne skarbowe</t>
  </si>
  <si>
    <t>Ochrona środowiska w procesach inwestycyjnych i gospodarczych</t>
  </si>
  <si>
    <t>Zasady prawa cywilnego w prawie polskim i prawie UE</t>
  </si>
  <si>
    <t>Instrumenty zarządzania przestrzenią publiczną</t>
  </si>
  <si>
    <t>Ochrona praw człowieka</t>
  </si>
  <si>
    <t>Organizacja ochrony i bezpieczeństwa publicznego</t>
  </si>
  <si>
    <t>Zasady podziału środków publicznych</t>
  </si>
  <si>
    <t>Bezpieczeństwo przestrzeni publicznych</t>
  </si>
  <si>
    <t>Finansowanie inwestycji publicznych</t>
  </si>
  <si>
    <t>Prawo rolne w Polsce i Unii Europejskiej</t>
  </si>
  <si>
    <t>Przygotowanie projektów do Unii Europejskiej</t>
  </si>
  <si>
    <t>Praktyka zawodowa</t>
  </si>
  <si>
    <t>Zarządzanie publiczne</t>
  </si>
  <si>
    <t>Funkcjonalne i prawne aspekty zarządzania kryzysowego</t>
  </si>
  <si>
    <t>Ochrona osób, mienia, obiektów i przestrzeni</t>
  </si>
  <si>
    <t>Transgraniczna współpraca organów ścigania</t>
  </si>
  <si>
    <t>Prawo zobowiązaniowe</t>
  </si>
  <si>
    <t>Prawo podatkowe</t>
  </si>
  <si>
    <t>Przygotowanie projektów do UE</t>
  </si>
  <si>
    <t>Polityka proekologiczna</t>
  </si>
  <si>
    <t>Kontrola zarządcza w jednostkach sektora publicznego</t>
  </si>
  <si>
    <t>System ochrony środowiska</t>
  </si>
  <si>
    <t>44 pkt ECTS (moduł w zakresie …42 pkt. plus 2 pkt. język obcy)</t>
  </si>
  <si>
    <t>Organizacja ochrony zdrowia</t>
  </si>
  <si>
    <t>Regulacje prawne ochrony zdrowia</t>
  </si>
  <si>
    <t>Student musi wybrać i zaliczyć przedmioty uzyskując łącznie 42 pkt ECTS -   administracja publiczna (ogólna)</t>
  </si>
  <si>
    <t xml:space="preserve">Student musi wybrać i zaliczyć przedmioty uzyskując łącznie 42 pkt ECTS -   administracja samorządowa i finanse publiczne </t>
  </si>
  <si>
    <t>Student musi wybrać i zaliczyć przedmioty uzyskując łącznie 42 pkt ECTS - zarzadzanie kryzysowe w adm.</t>
  </si>
  <si>
    <t>Student musi wybrać i zaliczyć przedmioty uzyskując łącznie 42 pkt ECTS -   administracja ochrony środowiska</t>
  </si>
  <si>
    <t>Student musi wybrać i zaliczyć przedmioty uzyskując łącznie 42 pkt ECTS -   administracja bezpieczeństwa wewnętrznego</t>
  </si>
  <si>
    <t>Student musi wybrać i zaliczyć przedmioty uzyskując łącznie 42 pkt ECTS -   zarządzanie publiczne</t>
  </si>
  <si>
    <t>Transport w polityce rozwoju lokalnego i regionalnego</t>
  </si>
  <si>
    <t>Zagadnienia akulturacji</t>
  </si>
  <si>
    <t>Przygotowanie projektow do UE</t>
  </si>
  <si>
    <t>………………………..</t>
  </si>
  <si>
    <t>Dziekan</t>
  </si>
  <si>
    <t>………………………….</t>
  </si>
  <si>
    <t xml:space="preserve">Rektor </t>
  </si>
  <si>
    <t>ZAJĘCIA  KSZTAŁCENIA OGÓLNEGO</t>
  </si>
  <si>
    <t>ZAJĘCIA  KSZTAŁCENIA  PODSTAWOWEGO</t>
  </si>
  <si>
    <t>ZAJĘCIA  KSZTAŁCENIA KIERUNKOWEGO</t>
  </si>
  <si>
    <t>ZAJĘCIA  W ZAKRESIE ADMINISTRACJA  PUBLICZNA</t>
  </si>
  <si>
    <t xml:space="preserve">ZAJĘCIA  W ZAKRESIE ADMINISTRACJA SAMORZĄDOWA I FINANSE PUBLICZNE </t>
  </si>
  <si>
    <t>ZAJĘCIA  W ZAKRESIE - ADMINISTRACJA OCHRONY ŚRODOWISKA</t>
  </si>
  <si>
    <t>ZAJĘCIA  W ZAKRESIE ZARZĄDZANIE PUBLICZNE</t>
  </si>
  <si>
    <t>ZAJĘCIA  W ZAKRESIE - ADMINISTRACJA OCHRONY ZDROWIA</t>
  </si>
  <si>
    <t xml:space="preserve">Administracja publiczna a media </t>
  </si>
  <si>
    <t>Traktaty Lizbońskie Unii Europejskiej</t>
  </si>
  <si>
    <t>Prawo międzynarodowe</t>
  </si>
  <si>
    <t>Organizacja i zarządzanie w służbach ochrony bezpieczeństwa wewnętrznego</t>
  </si>
  <si>
    <t xml:space="preserve">Elektroniczne Zarządzanie Dokumentacją (Podpis elektroniczny, środki komunikacji elektronicznej, archiwizacja) </t>
  </si>
  <si>
    <t>ZAJĘCIA  W ZAKRESIE ADMINISTRACJA  CYFROWA</t>
  </si>
  <si>
    <t xml:space="preserve">ZAJĘCIA W ZAKRESIE - ADMINISTRACJA BEZPIECZEŃSTWA WEWNĘTRZNEGO Z ZARZĄDZANIEM KRYZYSOWYM </t>
  </si>
  <si>
    <t xml:space="preserve"> Techniki pisania prac i pozyskiwania źródeł</t>
  </si>
  <si>
    <t>zal</t>
  </si>
  <si>
    <t xml:space="preserve">Prawne aspekty e-administracji w Polsce </t>
  </si>
  <si>
    <t>Platformy Usług Elektronicznych</t>
  </si>
  <si>
    <t>Informacja publiczna, niejawna i ochrona danych osobowych</t>
  </si>
  <si>
    <t>AKADEMIA MEDYCZYCH I SPOŁECZNYCH</t>
  </si>
  <si>
    <t>NAUK STOSOWANYCH W ELBLĄGU</t>
  </si>
  <si>
    <t>Administracja</t>
  </si>
  <si>
    <t>dnia 30.06.2020 r.</t>
  </si>
  <si>
    <r>
      <rPr>
        <b/>
        <sz val="11"/>
        <rFont val="Arial"/>
        <family val="2"/>
        <charset val="238"/>
      </rPr>
      <t>Obowiązuje od dnia 01.10.2020</t>
    </r>
    <r>
      <rPr>
        <b/>
        <sz val="9"/>
        <rFont val="Arial"/>
        <family val="2"/>
        <charset val="238"/>
      </rPr>
      <t xml:space="preserve"> r.</t>
    </r>
  </si>
  <si>
    <t xml:space="preserve">Stopień studiów - tryb studiów: II stopień, niestacjonarne, profil praktyczny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</si>
</sst>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sz val="9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8"/>
      <name val="Arial CE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7"/>
      <color rgb="FFFF0000"/>
      <name val="Arial"/>
      <family val="2"/>
      <charset val="238"/>
    </font>
    <font>
      <sz val="6"/>
      <color rgb="FFFF0000"/>
      <name val="Arial"/>
      <family val="2"/>
      <charset val="238"/>
    </font>
    <font>
      <sz val="7"/>
      <name val="Arial CE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6"/>
      <color rgb="FF000000"/>
      <name val="Arial CE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6" fillId="0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 textRotation="90"/>
    </xf>
    <xf numFmtId="0" fontId="8" fillId="0" borderId="22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/>
    </xf>
    <xf numFmtId="3" fontId="8" fillId="4" borderId="2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6" fillId="0" borderId="42" xfId="0" applyFont="1" applyBorder="1" applyAlignment="1"/>
    <xf numFmtId="0" fontId="6" fillId="0" borderId="42" xfId="0" applyFont="1" applyFill="1" applyBorder="1" applyAlignment="1"/>
    <xf numFmtId="0" fontId="6" fillId="0" borderId="43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1" fillId="0" borderId="0" xfId="0" applyFont="1"/>
    <xf numFmtId="0" fontId="6" fillId="0" borderId="34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4" fillId="0" borderId="0" xfId="0" applyFont="1" applyFill="1" applyBorder="1" applyAlignment="1"/>
    <xf numFmtId="0" fontId="8" fillId="2" borderId="3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4" borderId="34" xfId="0" applyFont="1" applyFill="1" applyBorder="1" applyAlignment="1">
      <alignment horizontal="left" wrapText="1"/>
    </xf>
    <xf numFmtId="0" fontId="6" fillId="0" borderId="46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" fillId="2" borderId="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wrapText="1"/>
    </xf>
    <xf numFmtId="0" fontId="18" fillId="0" borderId="9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9" fillId="3" borderId="16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top"/>
    </xf>
    <xf numFmtId="0" fontId="17" fillId="3" borderId="39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20" fillId="3" borderId="11" xfId="0" applyFont="1" applyFill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3" borderId="16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center" wrapText="1"/>
    </xf>
    <xf numFmtId="0" fontId="17" fillId="3" borderId="39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21" fillId="0" borderId="0" xfId="0" applyFont="1" applyAlignment="1"/>
    <xf numFmtId="0" fontId="7" fillId="0" borderId="35" xfId="0" applyFont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15" fillId="0" borderId="28" xfId="0" applyFont="1" applyBorder="1" applyAlignment="1">
      <alignment horizontal="left" wrapText="1"/>
    </xf>
    <xf numFmtId="0" fontId="6" fillId="0" borderId="47" xfId="0" applyFont="1" applyBorder="1" applyAlignment="1">
      <alignment horizontal="left" wrapText="1"/>
    </xf>
    <xf numFmtId="0" fontId="6" fillId="0" borderId="32" xfId="0" applyFont="1" applyBorder="1" applyAlignment="1">
      <alignment horizontal="left" wrapText="1"/>
    </xf>
    <xf numFmtId="0" fontId="11" fillId="0" borderId="0" xfId="0" applyFont="1" applyFill="1" applyBorder="1" applyAlignment="1"/>
    <xf numFmtId="0" fontId="1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3" fillId="0" borderId="34" xfId="0" applyFont="1" applyBorder="1" applyAlignment="1">
      <alignment horizontal="left" wrapText="1"/>
    </xf>
    <xf numFmtId="0" fontId="23" fillId="0" borderId="34" xfId="0" applyFont="1" applyBorder="1" applyAlignment="1">
      <alignment horizontal="left"/>
    </xf>
    <xf numFmtId="0" fontId="24" fillId="0" borderId="9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/>
    </xf>
    <xf numFmtId="0" fontId="25" fillId="3" borderId="16" xfId="0" applyFont="1" applyFill="1" applyBorder="1" applyAlignment="1">
      <alignment horizontal="center" vertical="top"/>
    </xf>
    <xf numFmtId="0" fontId="22" fillId="3" borderId="18" xfId="0" applyFont="1" applyFill="1" applyBorder="1" applyAlignment="1">
      <alignment horizontal="center" vertical="top"/>
    </xf>
    <xf numFmtId="0" fontId="22" fillId="3" borderId="39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6" fillId="3" borderId="11" xfId="0" applyFont="1" applyFill="1" applyBorder="1" applyAlignment="1">
      <alignment horizontal="center"/>
    </xf>
    <xf numFmtId="0" fontId="27" fillId="0" borderId="32" xfId="0" applyFont="1" applyBorder="1" applyAlignment="1">
      <alignment horizontal="left"/>
    </xf>
    <xf numFmtId="0" fontId="28" fillId="5" borderId="54" xfId="0" applyFont="1" applyFill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30" fillId="6" borderId="54" xfId="0" applyFont="1" applyFill="1" applyBorder="1" applyAlignment="1">
      <alignment horizontal="center"/>
    </xf>
    <xf numFmtId="0" fontId="28" fillId="6" borderId="56" xfId="0" applyFont="1" applyFill="1" applyBorder="1" applyAlignment="1">
      <alignment horizontal="center"/>
    </xf>
    <xf numFmtId="0" fontId="28" fillId="6" borderId="57" xfId="0" applyFont="1" applyFill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31" fillId="6" borderId="54" xfId="0" applyFont="1" applyFill="1" applyBorder="1" applyAlignment="1">
      <alignment horizontal="center"/>
    </xf>
    <xf numFmtId="0" fontId="28" fillId="6" borderId="54" xfId="0" applyFont="1" applyFill="1" applyBorder="1" applyAlignment="1">
      <alignment horizontal="center"/>
    </xf>
    <xf numFmtId="0" fontId="29" fillId="0" borderId="59" xfId="0" applyFont="1" applyBorder="1" applyAlignment="1">
      <alignment horizontal="center"/>
    </xf>
    <xf numFmtId="0" fontId="28" fillId="6" borderId="60" xfId="0" applyFont="1" applyFill="1" applyBorder="1" applyAlignment="1">
      <alignment horizontal="center"/>
    </xf>
    <xf numFmtId="0" fontId="28" fillId="6" borderId="61" xfId="0" applyFont="1" applyFill="1" applyBorder="1" applyAlignment="1">
      <alignment horizontal="center"/>
    </xf>
    <xf numFmtId="0" fontId="29" fillId="0" borderId="55" xfId="0" applyFont="1" applyBorder="1" applyAlignment="1">
      <alignment horizontal="center" vertical="top"/>
    </xf>
    <xf numFmtId="0" fontId="29" fillId="0" borderId="54" xfId="0" applyFont="1" applyBorder="1" applyAlignment="1">
      <alignment horizontal="center" vertical="top"/>
    </xf>
    <xf numFmtId="0" fontId="30" fillId="6" borderId="54" xfId="0" applyFont="1" applyFill="1" applyBorder="1" applyAlignment="1">
      <alignment horizontal="center" vertical="top"/>
    </xf>
    <xf numFmtId="0" fontId="28" fillId="6" borderId="56" xfId="0" applyFont="1" applyFill="1" applyBorder="1" applyAlignment="1">
      <alignment horizontal="center" vertical="top"/>
    </xf>
    <xf numFmtId="0" fontId="28" fillId="6" borderId="57" xfId="0" applyFont="1" applyFill="1" applyBorder="1" applyAlignment="1">
      <alignment horizontal="center" vertical="top"/>
    </xf>
    <xf numFmtId="0" fontId="27" fillId="0" borderId="34" xfId="0" applyFont="1" applyBorder="1" applyAlignment="1">
      <alignment horizontal="left"/>
    </xf>
    <xf numFmtId="0" fontId="27" fillId="2" borderId="11" xfId="0" applyFont="1" applyFill="1" applyBorder="1" applyAlignment="1">
      <alignment horizontal="center"/>
    </xf>
    <xf numFmtId="0" fontId="27" fillId="2" borderId="27" xfId="0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0" fontId="27" fillId="0" borderId="34" xfId="0" applyFont="1" applyBorder="1" applyAlignment="1">
      <alignment horizontal="left" wrapText="1"/>
    </xf>
    <xf numFmtId="0" fontId="27" fillId="3" borderId="18" xfId="0" applyFont="1" applyFill="1" applyBorder="1" applyAlignment="1">
      <alignment horizontal="center"/>
    </xf>
    <xf numFmtId="0" fontId="27" fillId="0" borderId="54" xfId="0" applyFont="1" applyBorder="1" applyAlignment="1">
      <alignment horizontal="left" wrapText="1"/>
    </xf>
    <xf numFmtId="0" fontId="27" fillId="0" borderId="54" xfId="0" applyFont="1" applyBorder="1" applyAlignment="1">
      <alignment horizontal="left" vertical="top" wrapText="1"/>
    </xf>
    <xf numFmtId="0" fontId="6" fillId="7" borderId="1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 vertical="top"/>
    </xf>
    <xf numFmtId="0" fontId="6" fillId="7" borderId="1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left" wrapText="1"/>
    </xf>
    <xf numFmtId="0" fontId="6" fillId="0" borderId="0" xfId="0" applyFont="1" applyFill="1"/>
    <xf numFmtId="0" fontId="6" fillId="0" borderId="3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8" fillId="0" borderId="4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</cellXfs>
  <cellStyles count="1">
    <cellStyle name="Normalny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1"/>
  <sheetViews>
    <sheetView showGridLines="0" tabSelected="1" zoomScaleNormal="100" workbookViewId="0">
      <selection activeCell="J5" sqref="J5"/>
    </sheetView>
  </sheetViews>
  <sheetFormatPr defaultColWidth="9.109375" defaultRowHeight="11.4" x14ac:dyDescent="0.2"/>
  <cols>
    <col min="1" max="1" width="3.33203125" style="15" customWidth="1"/>
    <col min="2" max="2" width="34.109375" style="32" customWidth="1"/>
    <col min="3" max="3" width="10.88671875" style="33" bestFit="1" customWidth="1"/>
    <col min="4" max="6" width="4.5546875" style="33" customWidth="1"/>
    <col min="7" max="8" width="4.109375" style="33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3" width="3.33203125" style="7" customWidth="1"/>
    <col min="24" max="24" width="3.6640625" style="7" customWidth="1"/>
    <col min="25" max="25" width="5.33203125" style="7" customWidth="1"/>
    <col min="26" max="26" width="4.6640625" style="7" customWidth="1"/>
    <col min="27" max="27" width="3.33203125" style="7" customWidth="1"/>
    <col min="28" max="28" width="2.5546875" style="7" customWidth="1"/>
    <col min="29" max="29" width="3.109375" style="7" customWidth="1"/>
    <col min="30" max="30" width="4" style="7" customWidth="1"/>
    <col min="31" max="31" width="3.44140625" style="7" customWidth="1"/>
    <col min="32" max="34" width="3.33203125" style="7" customWidth="1"/>
    <col min="35" max="35" width="2.88671875" style="7" customWidth="1"/>
    <col min="36" max="36" width="3.109375" style="7" customWidth="1"/>
    <col min="37" max="39" width="3.33203125" style="7" customWidth="1"/>
    <col min="40" max="40" width="3.88671875" style="7" customWidth="1"/>
    <col min="41" max="41" width="4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119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120</v>
      </c>
      <c r="B2" s="6"/>
      <c r="C2" s="3"/>
      <c r="D2" s="8"/>
      <c r="E2" s="8"/>
      <c r="F2" s="3"/>
      <c r="G2" s="3"/>
      <c r="H2" s="3"/>
      <c r="I2" s="4"/>
      <c r="J2" s="4"/>
      <c r="K2" s="4" t="s">
        <v>16</v>
      </c>
      <c r="L2" s="4"/>
      <c r="M2" s="4"/>
      <c r="N2" s="4"/>
      <c r="O2" s="4"/>
      <c r="Q2" s="4"/>
      <c r="R2" s="64" t="s">
        <v>121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6"/>
      <c r="R3" s="11"/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3">
      <c r="A4" s="1" t="s">
        <v>41</v>
      </c>
      <c r="B4" s="110"/>
      <c r="C4" s="3"/>
      <c r="D4" s="8"/>
      <c r="E4" s="8"/>
      <c r="F4" s="3"/>
      <c r="G4" s="3"/>
      <c r="H4" s="3"/>
      <c r="I4" s="4"/>
      <c r="J4" s="10" t="s">
        <v>124</v>
      </c>
      <c r="L4" s="10"/>
      <c r="M4" s="4"/>
      <c r="N4" s="4"/>
      <c r="O4" s="4"/>
      <c r="P4" s="4"/>
      <c r="Q4" s="6"/>
      <c r="S4" s="11"/>
      <c r="T4" s="4"/>
      <c r="W4" s="4"/>
      <c r="Y4" s="6"/>
      <c r="Z4" s="110"/>
      <c r="AB4" s="6"/>
      <c r="AC4" s="6"/>
      <c r="AE4" s="155"/>
      <c r="AN4" s="155" t="s">
        <v>123</v>
      </c>
      <c r="AP4" s="164"/>
      <c r="AR4" s="4"/>
      <c r="AS4" s="4"/>
      <c r="AT4" s="6"/>
      <c r="AU4" s="11"/>
      <c r="AV4" s="4"/>
      <c r="AW4" s="4"/>
      <c r="AX4" s="4"/>
    </row>
    <row r="5" spans="1:50" ht="12.75" customHeight="1" x14ac:dyDescent="0.25">
      <c r="A5" s="1"/>
      <c r="B5" s="110"/>
      <c r="C5" s="3"/>
      <c r="D5" s="8"/>
      <c r="E5" s="8"/>
      <c r="F5" s="3"/>
      <c r="G5" s="3"/>
      <c r="H5" s="3"/>
      <c r="I5" s="4"/>
      <c r="J5" s="10"/>
      <c r="L5" s="10"/>
      <c r="M5" s="4"/>
      <c r="N5" s="4"/>
      <c r="O5" s="4"/>
      <c r="P5" s="4"/>
      <c r="Q5" s="6"/>
      <c r="S5" s="11"/>
      <c r="T5" s="4"/>
      <c r="W5" s="4"/>
      <c r="Y5" s="6"/>
      <c r="Z5" s="110"/>
      <c r="AB5" s="6"/>
      <c r="AC5" s="6"/>
      <c r="AE5" s="155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</row>
    <row r="6" spans="1:50" ht="8.25" customHeight="1" thickBot="1" x14ac:dyDescent="0.3">
      <c r="A6" s="12"/>
      <c r="B6" s="2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9"/>
      <c r="P6" s="4"/>
      <c r="Q6" s="4"/>
      <c r="R6" s="4"/>
      <c r="S6" s="4"/>
      <c r="T6" s="4"/>
      <c r="U6" s="4"/>
      <c r="V6" s="4"/>
      <c r="W6" s="4"/>
      <c r="X6" s="4"/>
      <c r="Y6" s="6"/>
      <c r="Z6" s="6"/>
      <c r="AA6" s="6"/>
      <c r="AB6" s="6"/>
      <c r="AC6" s="6"/>
      <c r="AD6" s="4"/>
      <c r="AE6" s="4"/>
      <c r="AF6" s="4"/>
      <c r="AG6" s="4"/>
      <c r="AH6" s="4"/>
      <c r="AI6" s="156"/>
      <c r="AJ6" s="156"/>
      <c r="AK6" s="156"/>
      <c r="AL6" s="156"/>
      <c r="AM6" s="156"/>
      <c r="AN6" s="156"/>
      <c r="AO6" s="156"/>
      <c r="AP6" s="4"/>
      <c r="AQ6" s="4"/>
      <c r="AR6" s="4"/>
      <c r="AS6" s="4"/>
      <c r="AT6" s="4"/>
      <c r="AU6" s="4"/>
      <c r="AV6" s="4"/>
      <c r="AW6" s="4"/>
      <c r="AX6" s="4"/>
    </row>
    <row r="7" spans="1:50" s="13" customFormat="1" ht="13.5" customHeight="1" thickTop="1" x14ac:dyDescent="0.2">
      <c r="A7" s="103"/>
      <c r="B7" s="104"/>
      <c r="C7" s="226" t="s">
        <v>1</v>
      </c>
      <c r="D7" s="227"/>
      <c r="E7" s="227"/>
      <c r="F7" s="227"/>
      <c r="G7" s="227"/>
      <c r="H7" s="228"/>
      <c r="I7" s="105"/>
      <c r="J7" s="105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 t="s">
        <v>18</v>
      </c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7"/>
    </row>
    <row r="8" spans="1:50" s="49" customFormat="1" ht="14.25" customHeight="1" x14ac:dyDescent="0.2">
      <c r="A8" s="229" t="s">
        <v>2</v>
      </c>
      <c r="B8" s="231" t="s">
        <v>3</v>
      </c>
      <c r="C8" s="108"/>
      <c r="D8" s="58"/>
      <c r="E8" s="45" t="s">
        <v>17</v>
      </c>
      <c r="F8" s="45"/>
      <c r="G8" s="45"/>
      <c r="H8" s="59"/>
      <c r="I8" s="78"/>
      <c r="J8" s="78"/>
      <c r="K8" s="78" t="s">
        <v>4</v>
      </c>
      <c r="L8" s="78"/>
      <c r="M8" s="78"/>
      <c r="N8" s="78"/>
      <c r="O8" s="79"/>
      <c r="P8" s="46"/>
      <c r="Q8" s="46"/>
      <c r="R8" s="46" t="s">
        <v>5</v>
      </c>
      <c r="S8" s="46"/>
      <c r="T8" s="46"/>
      <c r="U8" s="46"/>
      <c r="V8" s="47"/>
      <c r="W8" s="78"/>
      <c r="X8" s="78"/>
      <c r="Y8" s="78" t="s">
        <v>6</v>
      </c>
      <c r="Z8" s="78"/>
      <c r="AA8" s="78"/>
      <c r="AB8" s="78"/>
      <c r="AC8" s="79"/>
      <c r="AD8" s="46"/>
      <c r="AE8" s="46"/>
      <c r="AF8" s="46" t="s">
        <v>7</v>
      </c>
      <c r="AG8" s="46"/>
      <c r="AH8" s="46"/>
      <c r="AI8" s="46"/>
      <c r="AJ8" s="47"/>
      <c r="AK8" s="78"/>
      <c r="AL8" s="78"/>
      <c r="AM8" s="78" t="s">
        <v>8</v>
      </c>
      <c r="AN8" s="78"/>
      <c r="AO8" s="78"/>
      <c r="AP8" s="78"/>
      <c r="AQ8" s="79"/>
      <c r="AR8" s="46"/>
      <c r="AS8" s="46"/>
      <c r="AT8" s="46" t="s">
        <v>9</v>
      </c>
      <c r="AU8" s="46"/>
      <c r="AV8" s="46"/>
      <c r="AW8" s="46"/>
      <c r="AX8" s="48"/>
    </row>
    <row r="9" spans="1:50" s="13" customFormat="1" ht="44.25" customHeight="1" thickBot="1" x14ac:dyDescent="0.25">
      <c r="A9" s="230"/>
      <c r="B9" s="232"/>
      <c r="C9" s="109"/>
      <c r="D9" s="50" t="s">
        <v>13</v>
      </c>
      <c r="E9" s="51" t="s">
        <v>42</v>
      </c>
      <c r="F9" s="51" t="s">
        <v>11</v>
      </c>
      <c r="G9" s="43" t="s">
        <v>26</v>
      </c>
      <c r="H9" s="51" t="s">
        <v>28</v>
      </c>
      <c r="I9" s="37" t="s">
        <v>13</v>
      </c>
      <c r="J9" s="36" t="s">
        <v>12</v>
      </c>
      <c r="K9" s="36" t="s">
        <v>15</v>
      </c>
      <c r="L9" s="43" t="s">
        <v>26</v>
      </c>
      <c r="M9" s="38" t="s">
        <v>27</v>
      </c>
      <c r="N9" s="55" t="s">
        <v>24</v>
      </c>
      <c r="O9" s="56" t="s">
        <v>14</v>
      </c>
      <c r="P9" s="37" t="s">
        <v>13</v>
      </c>
      <c r="Q9" s="36" t="s">
        <v>12</v>
      </c>
      <c r="R9" s="36" t="s">
        <v>15</v>
      </c>
      <c r="S9" s="43" t="s">
        <v>26</v>
      </c>
      <c r="T9" s="38" t="s">
        <v>27</v>
      </c>
      <c r="U9" s="55" t="s">
        <v>24</v>
      </c>
      <c r="V9" s="57" t="s">
        <v>14</v>
      </c>
      <c r="W9" s="37" t="s">
        <v>13</v>
      </c>
      <c r="X9" s="36" t="s">
        <v>42</v>
      </c>
      <c r="Y9" s="36" t="s">
        <v>15</v>
      </c>
      <c r="Z9" s="43" t="s">
        <v>26</v>
      </c>
      <c r="AA9" s="38" t="s">
        <v>27</v>
      </c>
      <c r="AB9" s="55" t="s">
        <v>24</v>
      </c>
      <c r="AC9" s="57" t="s">
        <v>14</v>
      </c>
      <c r="AD9" s="37" t="s">
        <v>13</v>
      </c>
      <c r="AE9" s="36" t="s">
        <v>42</v>
      </c>
      <c r="AF9" s="36" t="s">
        <v>15</v>
      </c>
      <c r="AG9" s="43" t="s">
        <v>26</v>
      </c>
      <c r="AH9" s="38" t="s">
        <v>27</v>
      </c>
      <c r="AI9" s="55" t="s">
        <v>24</v>
      </c>
      <c r="AJ9" s="57" t="s">
        <v>14</v>
      </c>
      <c r="AK9" s="37" t="s">
        <v>13</v>
      </c>
      <c r="AL9" s="36" t="s">
        <v>42</v>
      </c>
      <c r="AM9" s="36" t="s">
        <v>15</v>
      </c>
      <c r="AN9" s="43" t="s">
        <v>26</v>
      </c>
      <c r="AO9" s="38" t="s">
        <v>27</v>
      </c>
      <c r="AP9" s="55" t="s">
        <v>24</v>
      </c>
      <c r="AQ9" s="57" t="s">
        <v>14</v>
      </c>
      <c r="AR9" s="37" t="s">
        <v>13</v>
      </c>
      <c r="AS9" s="36" t="s">
        <v>12</v>
      </c>
      <c r="AT9" s="36" t="s">
        <v>15</v>
      </c>
      <c r="AU9" s="43" t="s">
        <v>26</v>
      </c>
      <c r="AV9" s="38" t="s">
        <v>27</v>
      </c>
      <c r="AW9" s="55" t="s">
        <v>24</v>
      </c>
      <c r="AX9" s="98" t="s">
        <v>14</v>
      </c>
    </row>
    <row r="10" spans="1:50" s="23" customFormat="1" ht="22.5" customHeight="1" x14ac:dyDescent="0.2">
      <c r="A10" s="34" t="s">
        <v>20</v>
      </c>
      <c r="B10" s="35" t="s">
        <v>99</v>
      </c>
      <c r="C10" s="62">
        <f>SUM(C11:C17)</f>
        <v>91</v>
      </c>
      <c r="D10" s="62">
        <f t="shared" ref="D10:H10" si="0">SUM(D11:D17)</f>
        <v>30</v>
      </c>
      <c r="E10" s="62">
        <f t="shared" si="0"/>
        <v>0</v>
      </c>
      <c r="F10" s="62">
        <f t="shared" si="0"/>
        <v>0</v>
      </c>
      <c r="G10" s="62">
        <f t="shared" si="0"/>
        <v>37</v>
      </c>
      <c r="H10" s="62">
        <f t="shared" si="0"/>
        <v>24</v>
      </c>
      <c r="I10" s="62">
        <f t="shared" ref="I10:M10" si="1">SUM(I11:I17)</f>
        <v>15</v>
      </c>
      <c r="J10" s="62">
        <f t="shared" si="1"/>
        <v>0</v>
      </c>
      <c r="K10" s="62">
        <f t="shared" si="1"/>
        <v>0</v>
      </c>
      <c r="L10" s="62">
        <f t="shared" si="1"/>
        <v>4</v>
      </c>
      <c r="M10" s="62">
        <f t="shared" si="1"/>
        <v>0</v>
      </c>
      <c r="N10" s="63">
        <f>COUNTIF(N11:N17,"E")</f>
        <v>1</v>
      </c>
      <c r="O10" s="63">
        <f t="shared" ref="O10:AX10" si="2">SUM(O11:O17)</f>
        <v>2</v>
      </c>
      <c r="P10" s="62">
        <f t="shared" ref="P10:AV10" si="3">SUM(P11:P17)</f>
        <v>15</v>
      </c>
      <c r="Q10" s="62">
        <f t="shared" si="3"/>
        <v>0</v>
      </c>
      <c r="R10" s="62">
        <f t="shared" si="3"/>
        <v>0</v>
      </c>
      <c r="S10" s="62">
        <f t="shared" si="3"/>
        <v>33</v>
      </c>
      <c r="T10" s="62">
        <f t="shared" si="3"/>
        <v>0</v>
      </c>
      <c r="U10" s="63">
        <f t="shared" ref="U10" si="4">COUNTIF(U11:U17,"E")</f>
        <v>1</v>
      </c>
      <c r="V10" s="63">
        <f t="shared" si="2"/>
        <v>6</v>
      </c>
      <c r="W10" s="62">
        <f t="shared" si="3"/>
        <v>0</v>
      </c>
      <c r="X10" s="62">
        <f t="shared" si="3"/>
        <v>0</v>
      </c>
      <c r="Y10" s="62">
        <f t="shared" si="3"/>
        <v>0</v>
      </c>
      <c r="Z10" s="62">
        <f t="shared" si="3"/>
        <v>0</v>
      </c>
      <c r="AA10" s="62">
        <f t="shared" si="3"/>
        <v>24</v>
      </c>
      <c r="AB10" s="63">
        <f t="shared" ref="AB10" si="5">COUNTIF(AB11:AB17,"E")</f>
        <v>0</v>
      </c>
      <c r="AC10" s="63">
        <f t="shared" si="2"/>
        <v>2</v>
      </c>
      <c r="AD10" s="62">
        <f t="shared" si="3"/>
        <v>0</v>
      </c>
      <c r="AE10" s="62">
        <f t="shared" si="3"/>
        <v>0</v>
      </c>
      <c r="AF10" s="62">
        <f t="shared" si="3"/>
        <v>0</v>
      </c>
      <c r="AG10" s="62">
        <f t="shared" si="3"/>
        <v>0</v>
      </c>
      <c r="AH10" s="62">
        <f t="shared" si="3"/>
        <v>0</v>
      </c>
      <c r="AI10" s="63">
        <f t="shared" ref="AI10" si="6">COUNTIF(AI11:AI17,"E")</f>
        <v>0</v>
      </c>
      <c r="AJ10" s="63">
        <f t="shared" si="2"/>
        <v>0</v>
      </c>
      <c r="AK10" s="62">
        <f t="shared" si="3"/>
        <v>0</v>
      </c>
      <c r="AL10" s="62">
        <f t="shared" si="3"/>
        <v>0</v>
      </c>
      <c r="AM10" s="62">
        <f t="shared" si="3"/>
        <v>0</v>
      </c>
      <c r="AN10" s="62">
        <f t="shared" si="3"/>
        <v>0</v>
      </c>
      <c r="AO10" s="62">
        <f t="shared" si="3"/>
        <v>0</v>
      </c>
      <c r="AP10" s="63">
        <f t="shared" ref="AP10" si="7">COUNTIF(AP11:AP17,"E")</f>
        <v>0</v>
      </c>
      <c r="AQ10" s="63">
        <f t="shared" si="2"/>
        <v>0</v>
      </c>
      <c r="AR10" s="62">
        <f t="shared" si="3"/>
        <v>0</v>
      </c>
      <c r="AS10" s="62">
        <f t="shared" si="3"/>
        <v>0</v>
      </c>
      <c r="AT10" s="62">
        <f t="shared" si="3"/>
        <v>0</v>
      </c>
      <c r="AU10" s="62">
        <f t="shared" si="3"/>
        <v>0</v>
      </c>
      <c r="AV10" s="62">
        <f t="shared" si="3"/>
        <v>0</v>
      </c>
      <c r="AW10" s="63">
        <f t="shared" ref="AW10" si="8">COUNTIF(AW11:AW17,"E")</f>
        <v>0</v>
      </c>
      <c r="AX10" s="63">
        <f t="shared" si="2"/>
        <v>0</v>
      </c>
    </row>
    <row r="11" spans="1:50" s="13" customFormat="1" ht="10.199999999999999" x14ac:dyDescent="0.2">
      <c r="A11" s="90">
        <v>1</v>
      </c>
      <c r="B11" s="91" t="s">
        <v>44</v>
      </c>
      <c r="C11" s="96">
        <f t="shared" ref="C11" si="9">D11+E11+F11+G11+H11</f>
        <v>24</v>
      </c>
      <c r="D11" s="69">
        <f t="shared" ref="D11" si="10">SUM(I11+P11+W11+AD11+AK11+AR11)</f>
        <v>0</v>
      </c>
      <c r="E11" s="69">
        <f t="shared" ref="E11" si="11">SUM(J11+Q11+X11+AE11+AL11+AS11)</f>
        <v>0</v>
      </c>
      <c r="F11" s="69">
        <f t="shared" ref="F11" si="12">SUM(K11+R11+Y11+AF11+AM11+AT11)</f>
        <v>0</v>
      </c>
      <c r="G11" s="69">
        <f t="shared" ref="G11" si="13">SUM(L11+S11+Z11+AG11+AN11+AU11)</f>
        <v>0</v>
      </c>
      <c r="H11" s="69">
        <f t="shared" ref="H11" si="14">SUM(M11+T11+AA11+AH11+AO11+AV11)</f>
        <v>24</v>
      </c>
      <c r="I11" s="39"/>
      <c r="J11" s="40"/>
      <c r="K11" s="40"/>
      <c r="L11" s="40"/>
      <c r="M11" s="92"/>
      <c r="N11" s="93"/>
      <c r="O11" s="95"/>
      <c r="P11" s="94"/>
      <c r="Q11" s="40"/>
      <c r="R11" s="40"/>
      <c r="S11" s="40"/>
      <c r="T11" s="40"/>
      <c r="U11" s="93"/>
      <c r="V11" s="53"/>
      <c r="W11" s="39"/>
      <c r="X11" s="40"/>
      <c r="Y11" s="40"/>
      <c r="Z11" s="40"/>
      <c r="AA11" s="40">
        <v>24</v>
      </c>
      <c r="AB11" s="177" t="s">
        <v>29</v>
      </c>
      <c r="AC11" s="53">
        <v>2</v>
      </c>
      <c r="AD11" s="39"/>
      <c r="AE11" s="40"/>
      <c r="AF11" s="40"/>
      <c r="AG11" s="40"/>
      <c r="AH11" s="40"/>
      <c r="AI11" s="148"/>
      <c r="AJ11" s="53"/>
      <c r="AK11" s="39"/>
      <c r="AL11" s="40"/>
      <c r="AM11" s="40"/>
      <c r="AN11" s="40"/>
      <c r="AO11" s="40"/>
      <c r="AP11" s="93"/>
      <c r="AQ11" s="53"/>
      <c r="AR11" s="39"/>
      <c r="AS11" s="40"/>
      <c r="AT11" s="40"/>
      <c r="AU11" s="40"/>
      <c r="AV11" s="40"/>
      <c r="AW11" s="93"/>
      <c r="AX11" s="99"/>
    </row>
    <row r="12" spans="1:50" s="13" customFormat="1" ht="10.199999999999999" x14ac:dyDescent="0.2">
      <c r="A12" s="90">
        <v>2</v>
      </c>
      <c r="B12" s="169" t="s">
        <v>50</v>
      </c>
      <c r="C12" s="96">
        <f t="shared" ref="C12:C17" si="15">D12+E12+F12+G12+H12</f>
        <v>18</v>
      </c>
      <c r="D12" s="69">
        <f t="shared" ref="D12:D17" si="16">SUM(I12+P12+W12+AD12+AK12+AR12)</f>
        <v>0</v>
      </c>
      <c r="E12" s="69">
        <f t="shared" ref="E12:E17" si="17">SUM(J12+Q12+X12+AE12+AL12+AS12)</f>
        <v>0</v>
      </c>
      <c r="F12" s="69">
        <f t="shared" ref="F12:F17" si="18">SUM(K12+R12+Y12+AF12+AM12+AT12)</f>
        <v>0</v>
      </c>
      <c r="G12" s="69">
        <f t="shared" ref="G12:G17" si="19">SUM(L12+S12+Z12+AG12+AN12+AU12)</f>
        <v>18</v>
      </c>
      <c r="H12" s="69">
        <f t="shared" ref="H12:H17" si="20">SUM(M12+T12+AA12+AH12+AO12+AV12)</f>
        <v>0</v>
      </c>
      <c r="I12" s="39"/>
      <c r="J12" s="40"/>
      <c r="K12" s="40"/>
      <c r="L12" s="40"/>
      <c r="M12" s="92"/>
      <c r="N12" s="93"/>
      <c r="O12" s="95"/>
      <c r="P12" s="94"/>
      <c r="Q12" s="40"/>
      <c r="R12" s="40"/>
      <c r="S12" s="40">
        <v>18</v>
      </c>
      <c r="T12" s="40"/>
      <c r="U12" s="93" t="s">
        <v>51</v>
      </c>
      <c r="V12" s="54">
        <v>2</v>
      </c>
      <c r="W12" s="39"/>
      <c r="X12" s="40"/>
      <c r="Y12" s="40"/>
      <c r="Z12" s="40"/>
      <c r="AA12" s="40"/>
      <c r="AB12" s="93"/>
      <c r="AC12" s="54"/>
      <c r="AD12" s="39"/>
      <c r="AE12" s="40"/>
      <c r="AF12" s="40"/>
      <c r="AG12" s="40"/>
      <c r="AH12" s="40"/>
      <c r="AI12" s="93"/>
      <c r="AJ12" s="54"/>
      <c r="AK12" s="39"/>
      <c r="AL12" s="40"/>
      <c r="AM12" s="40"/>
      <c r="AN12" s="40"/>
      <c r="AO12" s="40"/>
      <c r="AP12" s="93"/>
      <c r="AQ12" s="54"/>
      <c r="AR12" s="39"/>
      <c r="AS12" s="40"/>
      <c r="AT12" s="40"/>
      <c r="AU12" s="40"/>
      <c r="AV12" s="40"/>
      <c r="AW12" s="93"/>
      <c r="AX12" s="100"/>
    </row>
    <row r="13" spans="1:50" s="13" customFormat="1" ht="10.199999999999999" x14ac:dyDescent="0.2">
      <c r="A13" s="90">
        <v>3</v>
      </c>
      <c r="B13" s="170" t="s">
        <v>93</v>
      </c>
      <c r="C13" s="96">
        <f t="shared" si="15"/>
        <v>15</v>
      </c>
      <c r="D13" s="69">
        <f t="shared" si="16"/>
        <v>15</v>
      </c>
      <c r="E13" s="69">
        <f t="shared" si="17"/>
        <v>0</v>
      </c>
      <c r="F13" s="69">
        <f t="shared" si="18"/>
        <v>0</v>
      </c>
      <c r="G13" s="69">
        <f t="shared" si="19"/>
        <v>0</v>
      </c>
      <c r="H13" s="69">
        <f t="shared" si="20"/>
        <v>0</v>
      </c>
      <c r="I13" s="39">
        <v>15</v>
      </c>
      <c r="J13" s="40"/>
      <c r="K13" s="40"/>
      <c r="L13" s="40"/>
      <c r="M13" s="92"/>
      <c r="N13" s="93" t="s">
        <v>25</v>
      </c>
      <c r="O13" s="95">
        <v>2</v>
      </c>
      <c r="P13" s="94"/>
      <c r="Q13" s="40"/>
      <c r="R13" s="40"/>
      <c r="S13" s="40"/>
      <c r="T13" s="40"/>
      <c r="U13" s="93"/>
      <c r="V13" s="54"/>
      <c r="W13" s="39"/>
      <c r="X13" s="40"/>
      <c r="Y13" s="40"/>
      <c r="Z13" s="40"/>
      <c r="AA13" s="40"/>
      <c r="AB13" s="93"/>
      <c r="AC13" s="54"/>
      <c r="AD13" s="39"/>
      <c r="AE13" s="40"/>
      <c r="AF13" s="40"/>
      <c r="AG13" s="40"/>
      <c r="AH13" s="40"/>
      <c r="AI13" s="93"/>
      <c r="AJ13" s="54"/>
      <c r="AK13" s="39"/>
      <c r="AL13" s="40"/>
      <c r="AM13" s="40"/>
      <c r="AN13" s="40"/>
      <c r="AO13" s="40"/>
      <c r="AP13" s="93"/>
      <c r="AQ13" s="54"/>
      <c r="AR13" s="39"/>
      <c r="AS13" s="40"/>
      <c r="AT13" s="40"/>
      <c r="AU13" s="40"/>
      <c r="AV13" s="40"/>
      <c r="AW13" s="93"/>
      <c r="AX13" s="100"/>
    </row>
    <row r="14" spans="1:50" s="13" customFormat="1" ht="10.199999999999999" x14ac:dyDescent="0.2">
      <c r="A14" s="90">
        <v>4</v>
      </c>
      <c r="B14" s="91" t="s">
        <v>52</v>
      </c>
      <c r="C14" s="96">
        <f t="shared" si="15"/>
        <v>15</v>
      </c>
      <c r="D14" s="69">
        <f t="shared" si="16"/>
        <v>15</v>
      </c>
      <c r="E14" s="69">
        <f t="shared" si="17"/>
        <v>0</v>
      </c>
      <c r="F14" s="69">
        <f t="shared" si="18"/>
        <v>0</v>
      </c>
      <c r="G14" s="69">
        <f t="shared" si="19"/>
        <v>0</v>
      </c>
      <c r="H14" s="69">
        <f t="shared" si="20"/>
        <v>0</v>
      </c>
      <c r="I14" s="39"/>
      <c r="J14" s="40"/>
      <c r="K14" s="40"/>
      <c r="L14" s="40"/>
      <c r="M14" s="92"/>
      <c r="N14" s="93"/>
      <c r="O14" s="95"/>
      <c r="P14" s="94">
        <v>15</v>
      </c>
      <c r="Q14" s="40"/>
      <c r="R14" s="40"/>
      <c r="S14" s="40"/>
      <c r="T14" s="40"/>
      <c r="U14" s="93" t="s">
        <v>25</v>
      </c>
      <c r="V14" s="54">
        <v>2</v>
      </c>
      <c r="W14" s="39"/>
      <c r="X14" s="40"/>
      <c r="Y14" s="40"/>
      <c r="Z14" s="40"/>
      <c r="AA14" s="40"/>
      <c r="AB14" s="93"/>
      <c r="AC14" s="54"/>
      <c r="AD14" s="39"/>
      <c r="AE14" s="40"/>
      <c r="AF14" s="40"/>
      <c r="AG14" s="40"/>
      <c r="AH14" s="40"/>
      <c r="AI14" s="93"/>
      <c r="AJ14" s="54"/>
      <c r="AK14" s="39"/>
      <c r="AL14" s="40"/>
      <c r="AM14" s="40"/>
      <c r="AN14" s="40"/>
      <c r="AO14" s="40"/>
      <c r="AP14" s="93"/>
      <c r="AQ14" s="54"/>
      <c r="AR14" s="39"/>
      <c r="AS14" s="40"/>
      <c r="AT14" s="40"/>
      <c r="AU14" s="40"/>
      <c r="AV14" s="40"/>
      <c r="AW14" s="93"/>
      <c r="AX14" s="100"/>
    </row>
    <row r="15" spans="1:50" s="139" customFormat="1" ht="20.399999999999999" x14ac:dyDescent="0.2">
      <c r="A15" s="133">
        <v>5</v>
      </c>
      <c r="B15" s="113" t="s">
        <v>53</v>
      </c>
      <c r="C15" s="96">
        <f t="shared" si="15"/>
        <v>15</v>
      </c>
      <c r="D15" s="69">
        <f t="shared" si="16"/>
        <v>0</v>
      </c>
      <c r="E15" s="69">
        <f t="shared" si="17"/>
        <v>0</v>
      </c>
      <c r="F15" s="69">
        <f t="shared" si="18"/>
        <v>0</v>
      </c>
      <c r="G15" s="69">
        <f t="shared" si="19"/>
        <v>15</v>
      </c>
      <c r="H15" s="69">
        <f t="shared" si="20"/>
        <v>0</v>
      </c>
      <c r="I15" s="134"/>
      <c r="J15" s="135"/>
      <c r="K15" s="135"/>
      <c r="L15" s="135"/>
      <c r="M15" s="157"/>
      <c r="N15" s="158"/>
      <c r="O15" s="159"/>
      <c r="P15" s="160"/>
      <c r="Q15" s="135"/>
      <c r="R15" s="135"/>
      <c r="S15" s="135">
        <v>15</v>
      </c>
      <c r="T15" s="135"/>
      <c r="U15" s="158" t="s">
        <v>29</v>
      </c>
      <c r="V15" s="137">
        <v>2</v>
      </c>
      <c r="W15" s="134"/>
      <c r="X15" s="135"/>
      <c r="Y15" s="135"/>
      <c r="Z15" s="135"/>
      <c r="AA15" s="135"/>
      <c r="AB15" s="158"/>
      <c r="AC15" s="137"/>
      <c r="AD15" s="134"/>
      <c r="AE15" s="135"/>
      <c r="AF15" s="135"/>
      <c r="AG15" s="135"/>
      <c r="AH15" s="135"/>
      <c r="AI15" s="158"/>
      <c r="AJ15" s="137"/>
      <c r="AK15" s="134"/>
      <c r="AL15" s="135"/>
      <c r="AM15" s="135"/>
      <c r="AN15" s="135"/>
      <c r="AO15" s="135"/>
      <c r="AP15" s="158"/>
      <c r="AQ15" s="137"/>
      <c r="AR15" s="134"/>
      <c r="AS15" s="135"/>
      <c r="AT15" s="135"/>
      <c r="AU15" s="135"/>
      <c r="AV15" s="135"/>
      <c r="AW15" s="158"/>
      <c r="AX15" s="138"/>
    </row>
    <row r="16" spans="1:50" s="13" customFormat="1" ht="10.199999999999999" x14ac:dyDescent="0.2">
      <c r="A16" s="90">
        <v>6</v>
      </c>
      <c r="B16" s="91" t="s">
        <v>114</v>
      </c>
      <c r="C16" s="96">
        <f t="shared" si="15"/>
        <v>4</v>
      </c>
      <c r="D16" s="69">
        <f t="shared" si="16"/>
        <v>0</v>
      </c>
      <c r="E16" s="69">
        <f t="shared" si="17"/>
        <v>0</v>
      </c>
      <c r="F16" s="69">
        <f t="shared" si="18"/>
        <v>0</v>
      </c>
      <c r="G16" s="69">
        <f t="shared" si="19"/>
        <v>4</v>
      </c>
      <c r="H16" s="69">
        <f t="shared" si="20"/>
        <v>0</v>
      </c>
      <c r="I16" s="39"/>
      <c r="J16" s="40"/>
      <c r="K16" s="40"/>
      <c r="L16" s="40">
        <v>4</v>
      </c>
      <c r="M16" s="92"/>
      <c r="N16" s="93" t="s">
        <v>115</v>
      </c>
      <c r="O16" s="95">
        <v>0</v>
      </c>
      <c r="P16" s="94"/>
      <c r="Q16" s="40"/>
      <c r="R16" s="40"/>
      <c r="S16" s="40"/>
      <c r="T16" s="40"/>
      <c r="U16" s="93"/>
      <c r="V16" s="54"/>
      <c r="W16" s="39"/>
      <c r="X16" s="40"/>
      <c r="Y16" s="40"/>
      <c r="Z16" s="40"/>
      <c r="AA16" s="40"/>
      <c r="AB16" s="93"/>
      <c r="AC16" s="54"/>
      <c r="AD16" s="39"/>
      <c r="AE16" s="40"/>
      <c r="AF16" s="40"/>
      <c r="AG16" s="40"/>
      <c r="AH16" s="40"/>
      <c r="AI16" s="93"/>
      <c r="AJ16" s="54"/>
      <c r="AK16" s="39"/>
      <c r="AL16" s="40"/>
      <c r="AM16" s="40"/>
      <c r="AN16" s="40"/>
      <c r="AO16" s="40"/>
      <c r="AP16" s="93"/>
      <c r="AQ16" s="54"/>
      <c r="AR16" s="39"/>
      <c r="AS16" s="40"/>
      <c r="AT16" s="40"/>
      <c r="AU16" s="40"/>
      <c r="AV16" s="40"/>
      <c r="AW16" s="93"/>
      <c r="AX16" s="100"/>
    </row>
    <row r="17" spans="1:50" s="13" customFormat="1" ht="10.199999999999999" x14ac:dyDescent="0.2">
      <c r="A17" s="90">
        <v>7</v>
      </c>
      <c r="B17" s="91"/>
      <c r="C17" s="96">
        <f t="shared" si="15"/>
        <v>0</v>
      </c>
      <c r="D17" s="69">
        <f t="shared" si="16"/>
        <v>0</v>
      </c>
      <c r="E17" s="69">
        <f t="shared" si="17"/>
        <v>0</v>
      </c>
      <c r="F17" s="69">
        <f t="shared" si="18"/>
        <v>0</v>
      </c>
      <c r="G17" s="69">
        <f t="shared" si="19"/>
        <v>0</v>
      </c>
      <c r="H17" s="69">
        <f t="shared" si="20"/>
        <v>0</v>
      </c>
      <c r="I17" s="39"/>
      <c r="J17" s="40"/>
      <c r="K17" s="40"/>
      <c r="L17" s="40"/>
      <c r="M17" s="92"/>
      <c r="N17" s="93"/>
      <c r="O17" s="95"/>
      <c r="P17" s="94"/>
      <c r="Q17" s="40"/>
      <c r="R17" s="40"/>
      <c r="S17" s="40"/>
      <c r="T17" s="40"/>
      <c r="U17" s="93"/>
      <c r="V17" s="54"/>
      <c r="W17" s="39"/>
      <c r="X17" s="40"/>
      <c r="Y17" s="40"/>
      <c r="Z17" s="40"/>
      <c r="AA17" s="40"/>
      <c r="AB17" s="93"/>
      <c r="AC17" s="54"/>
      <c r="AD17" s="39"/>
      <c r="AE17" s="40"/>
      <c r="AF17" s="40"/>
      <c r="AG17" s="40"/>
      <c r="AH17" s="40"/>
      <c r="AI17" s="93"/>
      <c r="AJ17" s="54"/>
      <c r="AK17" s="39"/>
      <c r="AL17" s="40"/>
      <c r="AM17" s="40"/>
      <c r="AN17" s="40"/>
      <c r="AO17" s="40"/>
      <c r="AP17" s="93"/>
      <c r="AQ17" s="54"/>
      <c r="AR17" s="39"/>
      <c r="AS17" s="40"/>
      <c r="AT17" s="40"/>
      <c r="AU17" s="40"/>
      <c r="AV17" s="40"/>
      <c r="AW17" s="93"/>
      <c r="AX17" s="100"/>
    </row>
    <row r="18" spans="1:50" s="23" customFormat="1" ht="28.5" customHeight="1" x14ac:dyDescent="0.2">
      <c r="A18" s="34" t="s">
        <v>21</v>
      </c>
      <c r="B18" s="123" t="s">
        <v>100</v>
      </c>
      <c r="C18" s="62">
        <f t="shared" ref="C18:M18" si="21">SUM(C19:C30)</f>
        <v>202</v>
      </c>
      <c r="D18" s="62">
        <f t="shared" si="21"/>
        <v>102</v>
      </c>
      <c r="E18" s="62">
        <f t="shared" si="21"/>
        <v>0</v>
      </c>
      <c r="F18" s="62">
        <f t="shared" si="21"/>
        <v>0</v>
      </c>
      <c r="G18" s="62">
        <f t="shared" si="21"/>
        <v>100</v>
      </c>
      <c r="H18" s="62">
        <f t="shared" si="21"/>
        <v>0</v>
      </c>
      <c r="I18" s="62">
        <f t="shared" si="21"/>
        <v>51</v>
      </c>
      <c r="J18" s="62">
        <f t="shared" si="21"/>
        <v>0</v>
      </c>
      <c r="K18" s="62">
        <f t="shared" si="21"/>
        <v>0</v>
      </c>
      <c r="L18" s="62">
        <f t="shared" si="21"/>
        <v>64</v>
      </c>
      <c r="M18" s="62">
        <f t="shared" si="21"/>
        <v>0</v>
      </c>
      <c r="N18" s="63">
        <f>COUNTIF(N19:N30,"E")</f>
        <v>2</v>
      </c>
      <c r="O18" s="63">
        <f t="shared" ref="O18:AX18" si="22">SUM(O19:O30)</f>
        <v>16</v>
      </c>
      <c r="P18" s="62">
        <f t="shared" ref="P18:AV18" si="23">SUM(P19:P30)</f>
        <v>51</v>
      </c>
      <c r="Q18" s="62">
        <f t="shared" si="23"/>
        <v>0</v>
      </c>
      <c r="R18" s="62">
        <f t="shared" si="23"/>
        <v>0</v>
      </c>
      <c r="S18" s="62">
        <f t="shared" si="23"/>
        <v>36</v>
      </c>
      <c r="T18" s="62">
        <f t="shared" si="23"/>
        <v>0</v>
      </c>
      <c r="U18" s="63">
        <f t="shared" ref="U18" si="24">COUNTIF(U19:U30,"E")</f>
        <v>2</v>
      </c>
      <c r="V18" s="63">
        <f t="shared" si="22"/>
        <v>13</v>
      </c>
      <c r="W18" s="62">
        <f t="shared" si="23"/>
        <v>0</v>
      </c>
      <c r="X18" s="62">
        <f t="shared" si="23"/>
        <v>0</v>
      </c>
      <c r="Y18" s="62">
        <f t="shared" si="23"/>
        <v>0</v>
      </c>
      <c r="Z18" s="62">
        <f t="shared" si="23"/>
        <v>0</v>
      </c>
      <c r="AA18" s="62">
        <f t="shared" si="23"/>
        <v>0</v>
      </c>
      <c r="AB18" s="63">
        <f t="shared" ref="AB18" si="25">COUNTIF(AB19:AB30,"E")</f>
        <v>0</v>
      </c>
      <c r="AC18" s="63">
        <f t="shared" si="22"/>
        <v>0</v>
      </c>
      <c r="AD18" s="62">
        <f t="shared" si="23"/>
        <v>0</v>
      </c>
      <c r="AE18" s="62">
        <f t="shared" si="23"/>
        <v>0</v>
      </c>
      <c r="AF18" s="62">
        <f t="shared" si="23"/>
        <v>0</v>
      </c>
      <c r="AG18" s="62">
        <f t="shared" si="23"/>
        <v>0</v>
      </c>
      <c r="AH18" s="62">
        <f t="shared" si="23"/>
        <v>0</v>
      </c>
      <c r="AI18" s="63">
        <f t="shared" ref="AI18" si="26">COUNTIF(AI19:AI30,"E")</f>
        <v>0</v>
      </c>
      <c r="AJ18" s="63">
        <f t="shared" si="22"/>
        <v>0</v>
      </c>
      <c r="AK18" s="62">
        <f t="shared" si="23"/>
        <v>0</v>
      </c>
      <c r="AL18" s="62">
        <f t="shared" si="23"/>
        <v>0</v>
      </c>
      <c r="AM18" s="62">
        <f t="shared" si="23"/>
        <v>0</v>
      </c>
      <c r="AN18" s="62">
        <f t="shared" si="23"/>
        <v>0</v>
      </c>
      <c r="AO18" s="62">
        <f t="shared" si="23"/>
        <v>0</v>
      </c>
      <c r="AP18" s="63">
        <f t="shared" ref="AP18" si="27">COUNTIF(AP19:AP30,"E")</f>
        <v>0</v>
      </c>
      <c r="AQ18" s="63">
        <f t="shared" si="22"/>
        <v>0</v>
      </c>
      <c r="AR18" s="62">
        <f t="shared" si="23"/>
        <v>0</v>
      </c>
      <c r="AS18" s="62">
        <f t="shared" si="23"/>
        <v>0</v>
      </c>
      <c r="AT18" s="62">
        <f t="shared" si="23"/>
        <v>0</v>
      </c>
      <c r="AU18" s="62">
        <f t="shared" si="23"/>
        <v>0</v>
      </c>
      <c r="AV18" s="62">
        <f t="shared" si="23"/>
        <v>0</v>
      </c>
      <c r="AW18" s="63">
        <f t="shared" ref="AW18" si="28">COUNTIF(AW19:AW30,"E")</f>
        <v>0</v>
      </c>
      <c r="AX18" s="63">
        <f t="shared" si="22"/>
        <v>0</v>
      </c>
    </row>
    <row r="19" spans="1:50" s="13" customFormat="1" ht="10.199999999999999" x14ac:dyDescent="0.2">
      <c r="A19" s="88">
        <v>1</v>
      </c>
      <c r="B19" s="178" t="s">
        <v>49</v>
      </c>
      <c r="C19" s="96">
        <f t="shared" ref="C19" si="29">D19+E19+F19+G19+H19</f>
        <v>15</v>
      </c>
      <c r="D19" s="69">
        <f t="shared" ref="D19" si="30">SUM(I19+P19+W19+AD19+AK19+AR19)</f>
        <v>15</v>
      </c>
      <c r="E19" s="69">
        <f t="shared" ref="E19" si="31">SUM(J19+Q19+X19+AE19+AL19+AS19)</f>
        <v>0</v>
      </c>
      <c r="F19" s="69">
        <f t="shared" ref="F19" si="32">SUM(K19+R19+Y19+AF19+AM19+AT19)</f>
        <v>0</v>
      </c>
      <c r="G19" s="69">
        <f t="shared" ref="G19" si="33">SUM(L19+S19+Z19+AG19+AN19+AU19)</f>
        <v>0</v>
      </c>
      <c r="H19" s="69">
        <f t="shared" ref="H19" si="34">SUM(M19+T19+AA19+AH19+AO19+AV19)</f>
        <v>0</v>
      </c>
      <c r="I19" s="39"/>
      <c r="J19" s="40"/>
      <c r="K19" s="40"/>
      <c r="L19" s="40"/>
      <c r="M19" s="40"/>
      <c r="N19" s="52"/>
      <c r="O19" s="53"/>
      <c r="P19" s="39">
        <v>15</v>
      </c>
      <c r="Q19" s="40"/>
      <c r="R19" s="40"/>
      <c r="S19" s="40"/>
      <c r="T19" s="40"/>
      <c r="U19" s="52" t="s">
        <v>25</v>
      </c>
      <c r="V19" s="53">
        <v>2</v>
      </c>
      <c r="W19" s="39"/>
      <c r="X19" s="40"/>
      <c r="Y19" s="40"/>
      <c r="Z19" s="40"/>
      <c r="AA19" s="40"/>
      <c r="AB19" s="52"/>
      <c r="AC19" s="53"/>
      <c r="AD19" s="39"/>
      <c r="AE19" s="40"/>
      <c r="AF19" s="40"/>
      <c r="AG19" s="40"/>
      <c r="AH19" s="40"/>
      <c r="AI19" s="52"/>
      <c r="AJ19" s="53"/>
      <c r="AK19" s="39"/>
      <c r="AL19" s="40"/>
      <c r="AM19" s="40"/>
      <c r="AN19" s="40"/>
      <c r="AO19" s="40"/>
      <c r="AP19" s="52"/>
      <c r="AQ19" s="53"/>
      <c r="AR19" s="39"/>
      <c r="AS19" s="40"/>
      <c r="AT19" s="40"/>
      <c r="AU19" s="40"/>
      <c r="AV19" s="40"/>
      <c r="AW19" s="52"/>
      <c r="AX19" s="99"/>
    </row>
    <row r="20" spans="1:50" s="13" customFormat="1" ht="21.75" customHeight="1" x14ac:dyDescent="0.2">
      <c r="A20" s="128">
        <v>2</v>
      </c>
      <c r="B20" s="162" t="s">
        <v>48</v>
      </c>
      <c r="C20" s="96">
        <f t="shared" ref="C20:C30" si="35">D20+E20+F20+G20+H20</f>
        <v>10</v>
      </c>
      <c r="D20" s="69">
        <f t="shared" ref="D20:D30" si="36">SUM(I20+P20+W20+AD20+AK20+AR20)</f>
        <v>10</v>
      </c>
      <c r="E20" s="69">
        <f t="shared" ref="E20:E30" si="37">SUM(J20+Q20+X20+AE20+AL20+AS20)</f>
        <v>0</v>
      </c>
      <c r="F20" s="69">
        <f t="shared" ref="F20:F30" si="38">SUM(K20+R20+Y20+AF20+AM20+AT20)</f>
        <v>0</v>
      </c>
      <c r="G20" s="69">
        <f t="shared" ref="G20:G30" si="39">SUM(L20+S20+Z20+AG20+AN20+AU20)</f>
        <v>0</v>
      </c>
      <c r="H20" s="69">
        <f t="shared" ref="H20:H30" si="40">SUM(M20+T20+AA20+AH20+AO20+AV20)</f>
        <v>0</v>
      </c>
      <c r="I20" s="39">
        <v>10</v>
      </c>
      <c r="J20" s="40"/>
      <c r="K20" s="40"/>
      <c r="L20" s="40"/>
      <c r="M20" s="40"/>
      <c r="N20" s="52" t="s">
        <v>25</v>
      </c>
      <c r="O20" s="53">
        <v>1</v>
      </c>
      <c r="P20" s="39"/>
      <c r="Q20" s="40"/>
      <c r="R20" s="40"/>
      <c r="S20" s="40"/>
      <c r="T20" s="40"/>
      <c r="U20" s="52"/>
      <c r="V20" s="53"/>
      <c r="W20" s="39"/>
      <c r="X20" s="40"/>
      <c r="Y20" s="40"/>
      <c r="Z20" s="40"/>
      <c r="AA20" s="40"/>
      <c r="AB20" s="52"/>
      <c r="AC20" s="53"/>
      <c r="AD20" s="39"/>
      <c r="AE20" s="40"/>
      <c r="AF20" s="40"/>
      <c r="AG20" s="40"/>
      <c r="AH20" s="40"/>
      <c r="AI20" s="52"/>
      <c r="AJ20" s="53"/>
      <c r="AK20" s="39"/>
      <c r="AL20" s="40"/>
      <c r="AM20" s="40"/>
      <c r="AN20" s="40"/>
      <c r="AO20" s="40"/>
      <c r="AP20" s="52"/>
      <c r="AQ20" s="53"/>
      <c r="AR20" s="39"/>
      <c r="AS20" s="40"/>
      <c r="AT20" s="40"/>
      <c r="AU20" s="40"/>
      <c r="AV20" s="40"/>
      <c r="AW20" s="52"/>
      <c r="AX20" s="99"/>
    </row>
    <row r="21" spans="1:50" s="13" customFormat="1" ht="12.75" customHeight="1" x14ac:dyDescent="0.2">
      <c r="A21" s="90">
        <v>3</v>
      </c>
      <c r="B21" s="196" t="s">
        <v>56</v>
      </c>
      <c r="C21" s="197">
        <f t="shared" si="35"/>
        <v>36</v>
      </c>
      <c r="D21" s="198">
        <f>SUM(I21+P21+W21+AD21+AK21+AR21)</f>
        <v>18</v>
      </c>
      <c r="E21" s="198">
        <f>SUM(J21+Q21+X21+AE21+AL21+AS21)</f>
        <v>0</v>
      </c>
      <c r="F21" s="198">
        <f>SUM(K21+R21+Y21+AF21+AM21+AT21)</f>
        <v>0</v>
      </c>
      <c r="G21" s="198">
        <f>SUM(L21+S21+Z21+AG21+AN21+AU21)</f>
        <v>18</v>
      </c>
      <c r="H21" s="198">
        <f>SUM(M21+T21+AA21+AH21+AO21+AV21)</f>
        <v>0</v>
      </c>
      <c r="I21" s="199"/>
      <c r="J21" s="200"/>
      <c r="K21" s="200"/>
      <c r="L21" s="200"/>
      <c r="M21" s="200"/>
      <c r="N21" s="201"/>
      <c r="O21" s="202"/>
      <c r="P21" s="199">
        <v>18</v>
      </c>
      <c r="Q21" s="200"/>
      <c r="R21" s="200"/>
      <c r="S21" s="200">
        <v>18</v>
      </c>
      <c r="T21" s="200"/>
      <c r="U21" s="201" t="s">
        <v>46</v>
      </c>
      <c r="V21" s="53">
        <v>5</v>
      </c>
      <c r="W21" s="39"/>
      <c r="X21" s="40"/>
      <c r="Y21" s="40"/>
      <c r="Z21" s="40"/>
      <c r="AA21" s="40"/>
      <c r="AB21" s="52"/>
      <c r="AC21" s="53"/>
      <c r="AD21" s="39"/>
      <c r="AE21" s="40"/>
      <c r="AF21" s="40"/>
      <c r="AG21" s="40"/>
      <c r="AH21" s="40"/>
      <c r="AI21" s="52"/>
      <c r="AJ21" s="53"/>
      <c r="AK21" s="39"/>
      <c r="AL21" s="40"/>
      <c r="AM21" s="40"/>
      <c r="AN21" s="40"/>
      <c r="AO21" s="40"/>
      <c r="AP21" s="52"/>
      <c r="AQ21" s="53"/>
      <c r="AR21" s="39"/>
      <c r="AS21" s="40"/>
      <c r="AT21" s="40"/>
      <c r="AU21" s="40"/>
      <c r="AV21" s="40"/>
      <c r="AW21" s="52"/>
      <c r="AX21" s="99"/>
    </row>
    <row r="22" spans="1:50" s="13" customFormat="1" ht="12.75" customHeight="1" x14ac:dyDescent="0.2">
      <c r="A22" s="90">
        <v>4</v>
      </c>
      <c r="B22" s="196" t="s">
        <v>54</v>
      </c>
      <c r="C22" s="197">
        <f t="shared" si="35"/>
        <v>36</v>
      </c>
      <c r="D22" s="198">
        <f t="shared" si="36"/>
        <v>18</v>
      </c>
      <c r="E22" s="198">
        <f t="shared" si="37"/>
        <v>0</v>
      </c>
      <c r="F22" s="198">
        <f t="shared" si="38"/>
        <v>0</v>
      </c>
      <c r="G22" s="198">
        <f t="shared" si="39"/>
        <v>18</v>
      </c>
      <c r="H22" s="198">
        <f t="shared" si="40"/>
        <v>0</v>
      </c>
      <c r="I22" s="199">
        <v>18</v>
      </c>
      <c r="J22" s="200"/>
      <c r="K22" s="200"/>
      <c r="L22" s="200">
        <v>18</v>
      </c>
      <c r="M22" s="200"/>
      <c r="N22" s="201" t="s">
        <v>46</v>
      </c>
      <c r="O22" s="202">
        <v>5</v>
      </c>
      <c r="P22" s="199"/>
      <c r="Q22" s="200"/>
      <c r="R22" s="200"/>
      <c r="S22" s="200"/>
      <c r="T22" s="200"/>
      <c r="U22" s="201"/>
      <c r="V22" s="53"/>
      <c r="W22" s="39"/>
      <c r="X22" s="40"/>
      <c r="Y22" s="40"/>
      <c r="Z22" s="40"/>
      <c r="AA22" s="40"/>
      <c r="AB22" s="52"/>
      <c r="AC22" s="53"/>
      <c r="AD22" s="39"/>
      <c r="AE22" s="40"/>
      <c r="AF22" s="40"/>
      <c r="AG22" s="40"/>
      <c r="AH22" s="40"/>
      <c r="AI22" s="52"/>
      <c r="AJ22" s="53"/>
      <c r="AK22" s="39"/>
      <c r="AL22" s="40"/>
      <c r="AM22" s="40"/>
      <c r="AN22" s="40"/>
      <c r="AO22" s="40"/>
      <c r="AP22" s="52"/>
      <c r="AQ22" s="53"/>
      <c r="AR22" s="39"/>
      <c r="AS22" s="40"/>
      <c r="AT22" s="40"/>
      <c r="AU22" s="40"/>
      <c r="AV22" s="40"/>
      <c r="AW22" s="52"/>
      <c r="AX22" s="99"/>
    </row>
    <row r="23" spans="1:50" s="13" customFormat="1" ht="13.5" customHeight="1" x14ac:dyDescent="0.2">
      <c r="A23" s="90">
        <v>5</v>
      </c>
      <c r="B23" s="196" t="s">
        <v>108</v>
      </c>
      <c r="C23" s="197">
        <f t="shared" si="35"/>
        <v>23</v>
      </c>
      <c r="D23" s="198">
        <f t="shared" si="36"/>
        <v>23</v>
      </c>
      <c r="E23" s="198">
        <f t="shared" si="37"/>
        <v>0</v>
      </c>
      <c r="F23" s="198">
        <f t="shared" si="38"/>
        <v>0</v>
      </c>
      <c r="G23" s="198">
        <f t="shared" si="39"/>
        <v>0</v>
      </c>
      <c r="H23" s="198">
        <f t="shared" si="40"/>
        <v>0</v>
      </c>
      <c r="I23" s="199">
        <v>23</v>
      </c>
      <c r="J23" s="200"/>
      <c r="K23" s="200"/>
      <c r="L23" s="200"/>
      <c r="M23" s="200"/>
      <c r="N23" s="201" t="s">
        <v>25</v>
      </c>
      <c r="O23" s="202">
        <v>4</v>
      </c>
      <c r="P23" s="199"/>
      <c r="Q23" s="200"/>
      <c r="R23" s="200"/>
      <c r="S23" s="200"/>
      <c r="T23" s="200"/>
      <c r="U23" s="201"/>
      <c r="V23" s="53"/>
      <c r="W23" s="39"/>
      <c r="X23" s="40"/>
      <c r="Y23" s="40"/>
      <c r="Z23" s="40"/>
      <c r="AA23" s="40"/>
      <c r="AB23" s="52"/>
      <c r="AC23" s="53"/>
      <c r="AD23" s="39"/>
      <c r="AE23" s="40"/>
      <c r="AF23" s="40"/>
      <c r="AG23" s="40"/>
      <c r="AH23" s="40"/>
      <c r="AI23" s="52"/>
      <c r="AJ23" s="53"/>
      <c r="AK23" s="39"/>
      <c r="AL23" s="40"/>
      <c r="AM23" s="40"/>
      <c r="AN23" s="40"/>
      <c r="AO23" s="40"/>
      <c r="AP23" s="52"/>
      <c r="AQ23" s="53"/>
      <c r="AR23" s="39"/>
      <c r="AS23" s="40"/>
      <c r="AT23" s="40"/>
      <c r="AU23" s="40"/>
      <c r="AV23" s="40"/>
      <c r="AW23" s="52"/>
      <c r="AX23" s="99"/>
    </row>
    <row r="24" spans="1:50" s="13" customFormat="1" ht="24.75" customHeight="1" x14ac:dyDescent="0.2">
      <c r="A24" s="90">
        <v>6</v>
      </c>
      <c r="B24" s="203" t="s">
        <v>55</v>
      </c>
      <c r="C24" s="197">
        <f t="shared" si="35"/>
        <v>23</v>
      </c>
      <c r="D24" s="198">
        <f t="shared" si="36"/>
        <v>0</v>
      </c>
      <c r="E24" s="198">
        <f t="shared" si="37"/>
        <v>0</v>
      </c>
      <c r="F24" s="198">
        <f t="shared" si="38"/>
        <v>0</v>
      </c>
      <c r="G24" s="198">
        <f t="shared" si="39"/>
        <v>23</v>
      </c>
      <c r="H24" s="198">
        <f t="shared" si="40"/>
        <v>0</v>
      </c>
      <c r="I24" s="199"/>
      <c r="J24" s="200"/>
      <c r="K24" s="200"/>
      <c r="L24" s="200">
        <v>23</v>
      </c>
      <c r="M24" s="200"/>
      <c r="N24" s="201" t="s">
        <v>51</v>
      </c>
      <c r="O24" s="204">
        <v>3</v>
      </c>
      <c r="P24" s="199"/>
      <c r="Q24" s="200"/>
      <c r="R24" s="200"/>
      <c r="S24" s="200"/>
      <c r="T24" s="200"/>
      <c r="U24" s="201"/>
      <c r="V24" s="54"/>
      <c r="W24" s="39"/>
      <c r="X24" s="40"/>
      <c r="Y24" s="40"/>
      <c r="Z24" s="40"/>
      <c r="AA24" s="40"/>
      <c r="AB24" s="52"/>
      <c r="AC24" s="54"/>
      <c r="AD24" s="39"/>
      <c r="AE24" s="40"/>
      <c r="AF24" s="40"/>
      <c r="AG24" s="40"/>
      <c r="AH24" s="40"/>
      <c r="AI24" s="52"/>
      <c r="AJ24" s="54"/>
      <c r="AK24" s="39"/>
      <c r="AL24" s="40"/>
      <c r="AM24" s="40"/>
      <c r="AN24" s="40"/>
      <c r="AO24" s="40"/>
      <c r="AP24" s="52"/>
      <c r="AQ24" s="54"/>
      <c r="AR24" s="39"/>
      <c r="AS24" s="40"/>
      <c r="AT24" s="40"/>
      <c r="AU24" s="40"/>
      <c r="AV24" s="40"/>
      <c r="AW24" s="52"/>
      <c r="AX24" s="100"/>
    </row>
    <row r="25" spans="1:50" s="13" customFormat="1" ht="12" customHeight="1" x14ac:dyDescent="0.2">
      <c r="A25" s="90">
        <v>7</v>
      </c>
      <c r="B25" s="203" t="s">
        <v>59</v>
      </c>
      <c r="C25" s="197">
        <f t="shared" si="35"/>
        <v>18</v>
      </c>
      <c r="D25" s="198">
        <f t="shared" si="36"/>
        <v>0</v>
      </c>
      <c r="E25" s="198">
        <f t="shared" si="37"/>
        <v>0</v>
      </c>
      <c r="F25" s="198">
        <f t="shared" si="38"/>
        <v>0</v>
      </c>
      <c r="G25" s="198">
        <f t="shared" si="39"/>
        <v>18</v>
      </c>
      <c r="H25" s="198">
        <f t="shared" si="40"/>
        <v>0</v>
      </c>
      <c r="I25" s="199"/>
      <c r="J25" s="200"/>
      <c r="K25" s="200"/>
      <c r="L25" s="200"/>
      <c r="M25" s="200"/>
      <c r="N25" s="201"/>
      <c r="O25" s="204"/>
      <c r="P25" s="199"/>
      <c r="Q25" s="200"/>
      <c r="R25" s="200"/>
      <c r="S25" s="200">
        <v>18</v>
      </c>
      <c r="T25" s="200"/>
      <c r="U25" s="201" t="s">
        <v>29</v>
      </c>
      <c r="V25" s="54">
        <v>3</v>
      </c>
      <c r="W25" s="39"/>
      <c r="X25" s="40"/>
      <c r="Y25" s="40"/>
      <c r="Z25" s="40"/>
      <c r="AA25" s="40"/>
      <c r="AB25" s="52"/>
      <c r="AC25" s="54"/>
      <c r="AD25" s="39"/>
      <c r="AE25" s="40"/>
      <c r="AF25" s="40"/>
      <c r="AG25" s="40"/>
      <c r="AH25" s="40"/>
      <c r="AI25" s="52"/>
      <c r="AJ25" s="54"/>
      <c r="AK25" s="39"/>
      <c r="AL25" s="40"/>
      <c r="AM25" s="40"/>
      <c r="AN25" s="40"/>
      <c r="AO25" s="40"/>
      <c r="AP25" s="52"/>
      <c r="AQ25" s="54"/>
      <c r="AR25" s="39"/>
      <c r="AS25" s="40"/>
      <c r="AT25" s="40"/>
      <c r="AU25" s="40"/>
      <c r="AV25" s="40"/>
      <c r="AW25" s="52"/>
      <c r="AX25" s="100"/>
    </row>
    <row r="26" spans="1:50" s="13" customFormat="1" ht="13.2" customHeight="1" x14ac:dyDescent="0.2">
      <c r="A26" s="90">
        <v>8</v>
      </c>
      <c r="B26" s="196" t="s">
        <v>109</v>
      </c>
      <c r="C26" s="197">
        <f t="shared" si="35"/>
        <v>18</v>
      </c>
      <c r="D26" s="198">
        <f t="shared" si="36"/>
        <v>18</v>
      </c>
      <c r="E26" s="198">
        <f t="shared" si="37"/>
        <v>0</v>
      </c>
      <c r="F26" s="198">
        <f t="shared" si="38"/>
        <v>0</v>
      </c>
      <c r="G26" s="198">
        <f t="shared" si="39"/>
        <v>0</v>
      </c>
      <c r="H26" s="198">
        <f t="shared" si="40"/>
        <v>0</v>
      </c>
      <c r="I26" s="199"/>
      <c r="J26" s="200"/>
      <c r="K26" s="200"/>
      <c r="L26" s="200"/>
      <c r="M26" s="200"/>
      <c r="N26" s="201"/>
      <c r="O26" s="204"/>
      <c r="P26" s="199">
        <v>18</v>
      </c>
      <c r="Q26" s="200"/>
      <c r="R26" s="200"/>
      <c r="S26" s="200"/>
      <c r="T26" s="200"/>
      <c r="U26" s="201" t="s">
        <v>25</v>
      </c>
      <c r="V26" s="54">
        <v>3</v>
      </c>
      <c r="W26" s="39"/>
      <c r="X26" s="40"/>
      <c r="Y26" s="40"/>
      <c r="Z26" s="40"/>
      <c r="AA26" s="40"/>
      <c r="AB26" s="52"/>
      <c r="AC26" s="54"/>
      <c r="AD26" s="39"/>
      <c r="AE26" s="40"/>
      <c r="AF26" s="40"/>
      <c r="AG26" s="40"/>
      <c r="AH26" s="40"/>
      <c r="AI26" s="52"/>
      <c r="AJ26" s="54"/>
      <c r="AK26" s="39"/>
      <c r="AL26" s="40"/>
      <c r="AM26" s="40"/>
      <c r="AN26" s="40"/>
      <c r="AO26" s="40"/>
      <c r="AP26" s="52"/>
      <c r="AQ26" s="54"/>
      <c r="AR26" s="39"/>
      <c r="AS26" s="40"/>
      <c r="AT26" s="40"/>
      <c r="AU26" s="40"/>
      <c r="AV26" s="40"/>
      <c r="AW26" s="52"/>
      <c r="AX26" s="100"/>
    </row>
    <row r="27" spans="1:50" s="13" customFormat="1" ht="12.6" customHeight="1" x14ac:dyDescent="0.2">
      <c r="A27" s="90">
        <v>9</v>
      </c>
      <c r="B27" s="203" t="s">
        <v>45</v>
      </c>
      <c r="C27" s="197">
        <f t="shared" si="35"/>
        <v>23</v>
      </c>
      <c r="D27" s="198">
        <f t="shared" si="36"/>
        <v>0</v>
      </c>
      <c r="E27" s="198">
        <f t="shared" si="37"/>
        <v>0</v>
      </c>
      <c r="F27" s="198">
        <f t="shared" si="38"/>
        <v>0</v>
      </c>
      <c r="G27" s="198">
        <f t="shared" si="39"/>
        <v>23</v>
      </c>
      <c r="H27" s="198">
        <f t="shared" si="40"/>
        <v>0</v>
      </c>
      <c r="I27" s="199"/>
      <c r="J27" s="200"/>
      <c r="K27" s="200"/>
      <c r="L27" s="200">
        <v>23</v>
      </c>
      <c r="M27" s="200"/>
      <c r="N27" s="201" t="s">
        <v>51</v>
      </c>
      <c r="O27" s="204">
        <v>3</v>
      </c>
      <c r="P27" s="199"/>
      <c r="Q27" s="200"/>
      <c r="R27" s="200"/>
      <c r="S27" s="200"/>
      <c r="T27" s="200"/>
      <c r="U27" s="201"/>
      <c r="V27" s="54"/>
      <c r="W27" s="39"/>
      <c r="X27" s="40"/>
      <c r="Y27" s="40"/>
      <c r="Z27" s="40"/>
      <c r="AA27" s="40"/>
      <c r="AB27" s="52"/>
      <c r="AC27" s="54"/>
      <c r="AD27" s="39"/>
      <c r="AE27" s="40"/>
      <c r="AF27" s="40"/>
      <c r="AG27" s="40"/>
      <c r="AH27" s="40"/>
      <c r="AI27" s="52"/>
      <c r="AJ27" s="54"/>
      <c r="AK27" s="39"/>
      <c r="AL27" s="40"/>
      <c r="AM27" s="40"/>
      <c r="AN27" s="40"/>
      <c r="AO27" s="40"/>
      <c r="AP27" s="52"/>
      <c r="AQ27" s="54"/>
      <c r="AR27" s="39"/>
      <c r="AS27" s="40"/>
      <c r="AT27" s="40"/>
      <c r="AU27" s="40"/>
      <c r="AV27" s="40"/>
      <c r="AW27" s="52"/>
      <c r="AX27" s="100"/>
    </row>
    <row r="28" spans="1:50" s="13" customFormat="1" ht="15.75" customHeight="1" x14ac:dyDescent="0.2">
      <c r="A28" s="90">
        <v>10</v>
      </c>
      <c r="B28" s="91"/>
      <c r="C28" s="96">
        <f t="shared" si="35"/>
        <v>0</v>
      </c>
      <c r="D28" s="69">
        <f t="shared" si="36"/>
        <v>0</v>
      </c>
      <c r="E28" s="69">
        <f t="shared" si="37"/>
        <v>0</v>
      </c>
      <c r="F28" s="69">
        <f t="shared" si="38"/>
        <v>0</v>
      </c>
      <c r="G28" s="69">
        <f t="shared" si="39"/>
        <v>0</v>
      </c>
      <c r="H28" s="69">
        <f t="shared" si="40"/>
        <v>0</v>
      </c>
      <c r="I28" s="39"/>
      <c r="J28" s="40"/>
      <c r="K28" s="40"/>
      <c r="L28" s="40"/>
      <c r="M28" s="40"/>
      <c r="N28" s="52"/>
      <c r="O28" s="54"/>
      <c r="P28" s="39"/>
      <c r="Q28" s="40"/>
      <c r="R28" s="40"/>
      <c r="S28" s="40"/>
      <c r="T28" s="40"/>
      <c r="U28" s="52"/>
      <c r="V28" s="54"/>
      <c r="W28" s="39"/>
      <c r="X28" s="40"/>
      <c r="Y28" s="40"/>
      <c r="Z28" s="40"/>
      <c r="AA28" s="40"/>
      <c r="AB28" s="52"/>
      <c r="AC28" s="54"/>
      <c r="AD28" s="39"/>
      <c r="AE28" s="40"/>
      <c r="AF28" s="40"/>
      <c r="AG28" s="40"/>
      <c r="AH28" s="40"/>
      <c r="AI28" s="52"/>
      <c r="AJ28" s="54"/>
      <c r="AK28" s="39"/>
      <c r="AL28" s="40"/>
      <c r="AM28" s="40"/>
      <c r="AN28" s="40"/>
      <c r="AO28" s="40"/>
      <c r="AP28" s="52"/>
      <c r="AQ28" s="54"/>
      <c r="AR28" s="39"/>
      <c r="AS28" s="40"/>
      <c r="AT28" s="40"/>
      <c r="AU28" s="40"/>
      <c r="AV28" s="40"/>
      <c r="AW28" s="52"/>
      <c r="AX28" s="100"/>
    </row>
    <row r="29" spans="1:50" s="13" customFormat="1" ht="12.75" customHeight="1" x14ac:dyDescent="0.2">
      <c r="A29" s="90">
        <v>11</v>
      </c>
      <c r="B29" s="91"/>
      <c r="C29" s="96">
        <f t="shared" si="35"/>
        <v>0</v>
      </c>
      <c r="D29" s="69">
        <f t="shared" si="36"/>
        <v>0</v>
      </c>
      <c r="E29" s="69">
        <f t="shared" si="37"/>
        <v>0</v>
      </c>
      <c r="F29" s="69">
        <f t="shared" si="38"/>
        <v>0</v>
      </c>
      <c r="G29" s="69">
        <f t="shared" si="39"/>
        <v>0</v>
      </c>
      <c r="H29" s="69">
        <f t="shared" si="40"/>
        <v>0</v>
      </c>
      <c r="I29" s="39"/>
      <c r="J29" s="40"/>
      <c r="K29" s="40"/>
      <c r="L29" s="40"/>
      <c r="M29" s="40"/>
      <c r="N29" s="52"/>
      <c r="O29" s="54"/>
      <c r="P29" s="39"/>
      <c r="Q29" s="40"/>
      <c r="R29" s="40"/>
      <c r="S29" s="40"/>
      <c r="T29" s="40"/>
      <c r="U29" s="52"/>
      <c r="V29" s="54"/>
      <c r="W29" s="39"/>
      <c r="X29" s="40"/>
      <c r="Y29" s="40"/>
      <c r="Z29" s="40"/>
      <c r="AA29" s="40"/>
      <c r="AB29" s="52"/>
      <c r="AC29" s="54"/>
      <c r="AD29" s="39"/>
      <c r="AE29" s="40"/>
      <c r="AF29" s="40"/>
      <c r="AG29" s="40"/>
      <c r="AH29" s="40"/>
      <c r="AI29" s="52"/>
      <c r="AJ29" s="54"/>
      <c r="AK29" s="39"/>
      <c r="AL29" s="40"/>
      <c r="AM29" s="40"/>
      <c r="AN29" s="40"/>
      <c r="AO29" s="40"/>
      <c r="AP29" s="52"/>
      <c r="AQ29" s="54"/>
      <c r="AR29" s="39"/>
      <c r="AS29" s="40"/>
      <c r="AT29" s="40"/>
      <c r="AU29" s="40"/>
      <c r="AV29" s="40"/>
      <c r="AW29" s="52"/>
      <c r="AX29" s="100"/>
    </row>
    <row r="30" spans="1:50" s="13" customFormat="1" ht="12" customHeight="1" x14ac:dyDescent="0.2">
      <c r="A30" s="90">
        <v>12</v>
      </c>
      <c r="B30" s="91"/>
      <c r="C30" s="96">
        <f t="shared" si="35"/>
        <v>0</v>
      </c>
      <c r="D30" s="69">
        <f t="shared" si="36"/>
        <v>0</v>
      </c>
      <c r="E30" s="69">
        <f t="shared" si="37"/>
        <v>0</v>
      </c>
      <c r="F30" s="69">
        <f t="shared" si="38"/>
        <v>0</v>
      </c>
      <c r="G30" s="69">
        <f t="shared" si="39"/>
        <v>0</v>
      </c>
      <c r="H30" s="69">
        <f t="shared" si="40"/>
        <v>0</v>
      </c>
      <c r="I30" s="39"/>
      <c r="J30" s="40"/>
      <c r="K30" s="40"/>
      <c r="L30" s="40"/>
      <c r="M30" s="40"/>
      <c r="N30" s="52"/>
      <c r="O30" s="54"/>
      <c r="P30" s="39"/>
      <c r="Q30" s="40"/>
      <c r="R30" s="40"/>
      <c r="S30" s="40"/>
      <c r="T30" s="40"/>
      <c r="U30" s="52"/>
      <c r="V30" s="54"/>
      <c r="W30" s="39"/>
      <c r="X30" s="40"/>
      <c r="Y30" s="40"/>
      <c r="Z30" s="40"/>
      <c r="AA30" s="40"/>
      <c r="AB30" s="52"/>
      <c r="AC30" s="54"/>
      <c r="AD30" s="39"/>
      <c r="AE30" s="40"/>
      <c r="AF30" s="40"/>
      <c r="AG30" s="40"/>
      <c r="AH30" s="40"/>
      <c r="AI30" s="52"/>
      <c r="AJ30" s="54"/>
      <c r="AK30" s="39"/>
      <c r="AL30" s="40"/>
      <c r="AM30" s="40"/>
      <c r="AN30" s="40"/>
      <c r="AO30" s="40"/>
      <c r="AP30" s="52"/>
      <c r="AQ30" s="54"/>
      <c r="AR30" s="39"/>
      <c r="AS30" s="40"/>
      <c r="AT30" s="40"/>
      <c r="AU30" s="40"/>
      <c r="AV30" s="40"/>
      <c r="AW30" s="52"/>
      <c r="AX30" s="100"/>
    </row>
    <row r="31" spans="1:50" s="13" customFormat="1" ht="14.25" customHeight="1" x14ac:dyDescent="0.2">
      <c r="A31" s="16"/>
      <c r="B31" s="60"/>
      <c r="C31" s="17"/>
      <c r="D31" s="44"/>
      <c r="E31" s="44"/>
      <c r="F31" s="44"/>
      <c r="G31" s="44"/>
      <c r="H31" s="44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01"/>
    </row>
    <row r="32" spans="1:50" s="23" customFormat="1" ht="27" customHeight="1" x14ac:dyDescent="0.2">
      <c r="A32" s="34" t="s">
        <v>22</v>
      </c>
      <c r="B32" s="123" t="s">
        <v>101</v>
      </c>
      <c r="C32" s="62">
        <f t="shared" ref="C32:M32" si="41">SUM(C33:C44)</f>
        <v>483</v>
      </c>
      <c r="D32" s="62">
        <f t="shared" si="41"/>
        <v>93</v>
      </c>
      <c r="E32" s="62">
        <f t="shared" si="41"/>
        <v>300</v>
      </c>
      <c r="F32" s="62">
        <f t="shared" si="41"/>
        <v>0</v>
      </c>
      <c r="G32" s="62">
        <f t="shared" si="41"/>
        <v>90</v>
      </c>
      <c r="H32" s="62">
        <f t="shared" si="41"/>
        <v>0</v>
      </c>
      <c r="I32" s="62">
        <f t="shared" si="41"/>
        <v>45</v>
      </c>
      <c r="J32" s="62">
        <f t="shared" si="41"/>
        <v>0</v>
      </c>
      <c r="K32" s="62">
        <f t="shared" si="41"/>
        <v>0</v>
      </c>
      <c r="L32" s="62">
        <f t="shared" si="41"/>
        <v>54</v>
      </c>
      <c r="M32" s="62">
        <f t="shared" si="41"/>
        <v>0</v>
      </c>
      <c r="N32" s="63">
        <f>COUNTIF(N33:N44,"E")</f>
        <v>2</v>
      </c>
      <c r="O32" s="63">
        <f t="shared" ref="O32" si="42">SUM(O33:O44)</f>
        <v>15</v>
      </c>
      <c r="P32" s="62">
        <f t="shared" ref="P32:AV32" si="43">SUM(P33:P44)</f>
        <v>30</v>
      </c>
      <c r="Q32" s="62">
        <f t="shared" si="43"/>
        <v>0</v>
      </c>
      <c r="R32" s="62">
        <f t="shared" si="43"/>
        <v>0</v>
      </c>
      <c r="S32" s="62">
        <f t="shared" si="43"/>
        <v>0</v>
      </c>
      <c r="T32" s="62">
        <f t="shared" si="43"/>
        <v>0</v>
      </c>
      <c r="U32" s="63">
        <f t="shared" ref="U32" si="44">COUNTIF(U33:U44,"E")</f>
        <v>1</v>
      </c>
      <c r="V32" s="63">
        <f t="shared" ref="V32:AX32" si="45">SUM(V33:V44)</f>
        <v>3</v>
      </c>
      <c r="W32" s="62">
        <f t="shared" si="43"/>
        <v>0</v>
      </c>
      <c r="X32" s="62">
        <f t="shared" si="43"/>
        <v>300</v>
      </c>
      <c r="Y32" s="62">
        <f t="shared" si="43"/>
        <v>0</v>
      </c>
      <c r="Z32" s="62">
        <f t="shared" si="43"/>
        <v>18</v>
      </c>
      <c r="AA32" s="62">
        <f t="shared" si="43"/>
        <v>0</v>
      </c>
      <c r="AB32" s="63">
        <f t="shared" ref="AB32" si="46">COUNTIF(AB33:AB44,"E")</f>
        <v>0</v>
      </c>
      <c r="AC32" s="63">
        <f t="shared" si="45"/>
        <v>15</v>
      </c>
      <c r="AD32" s="62">
        <f t="shared" si="43"/>
        <v>18</v>
      </c>
      <c r="AE32" s="62">
        <f t="shared" si="43"/>
        <v>0</v>
      </c>
      <c r="AF32" s="62">
        <f t="shared" si="43"/>
        <v>0</v>
      </c>
      <c r="AG32" s="62">
        <f t="shared" si="43"/>
        <v>18</v>
      </c>
      <c r="AH32" s="62">
        <f t="shared" si="43"/>
        <v>0</v>
      </c>
      <c r="AI32" s="63">
        <f t="shared" ref="AI32" si="47">COUNTIF(AI33:AI44,"E")</f>
        <v>2</v>
      </c>
      <c r="AJ32" s="63">
        <f t="shared" si="45"/>
        <v>6</v>
      </c>
      <c r="AK32" s="62">
        <f t="shared" si="43"/>
        <v>0</v>
      </c>
      <c r="AL32" s="62">
        <f t="shared" si="43"/>
        <v>0</v>
      </c>
      <c r="AM32" s="62">
        <f t="shared" si="43"/>
        <v>0</v>
      </c>
      <c r="AN32" s="62">
        <f t="shared" si="43"/>
        <v>0</v>
      </c>
      <c r="AO32" s="62">
        <f t="shared" si="43"/>
        <v>0</v>
      </c>
      <c r="AP32" s="63">
        <f t="shared" ref="AP32" si="48">COUNTIF(AP33:AP44,"E")</f>
        <v>0</v>
      </c>
      <c r="AQ32" s="63">
        <f t="shared" si="45"/>
        <v>0</v>
      </c>
      <c r="AR32" s="62">
        <f t="shared" si="43"/>
        <v>0</v>
      </c>
      <c r="AS32" s="62">
        <f t="shared" si="43"/>
        <v>0</v>
      </c>
      <c r="AT32" s="62">
        <f t="shared" si="43"/>
        <v>0</v>
      </c>
      <c r="AU32" s="62">
        <f t="shared" si="43"/>
        <v>0</v>
      </c>
      <c r="AV32" s="62">
        <f t="shared" si="43"/>
        <v>0</v>
      </c>
      <c r="AW32" s="63">
        <f t="shared" ref="AW32" si="49">COUNTIF(AW33:AW44,"E")</f>
        <v>0</v>
      </c>
      <c r="AX32" s="63">
        <f t="shared" si="45"/>
        <v>0</v>
      </c>
    </row>
    <row r="33" spans="1:50" s="13" customFormat="1" ht="10.199999999999999" x14ac:dyDescent="0.2">
      <c r="A33" s="88">
        <v>1</v>
      </c>
      <c r="B33" s="89" t="s">
        <v>57</v>
      </c>
      <c r="C33" s="96">
        <f t="shared" ref="C33" si="50">D33+E33+F33+G33+H33</f>
        <v>27</v>
      </c>
      <c r="D33" s="69">
        <f t="shared" ref="D33" si="51">SUM(I33+P33+W33+AD33+AK33+AR33)</f>
        <v>27</v>
      </c>
      <c r="E33" s="69">
        <f t="shared" ref="E33" si="52">SUM(J33+Q33+X33+AE33+AL33+AS33)</f>
        <v>0</v>
      </c>
      <c r="F33" s="69">
        <f t="shared" ref="F33" si="53">SUM(K33+R33+Y33+AF33+AM33+AT33)</f>
        <v>0</v>
      </c>
      <c r="G33" s="69">
        <f t="shared" ref="G33" si="54">SUM(L33+S33+Z33+AG33+AN33+AU33)</f>
        <v>0</v>
      </c>
      <c r="H33" s="69">
        <f t="shared" ref="H33" si="55">SUM(M33+T33+AA33+AH33+AO33+AV33)</f>
        <v>0</v>
      </c>
      <c r="I33" s="39">
        <v>27</v>
      </c>
      <c r="J33" s="40"/>
      <c r="K33" s="40"/>
      <c r="L33" s="40"/>
      <c r="M33" s="40"/>
      <c r="N33" s="52" t="s">
        <v>25</v>
      </c>
      <c r="O33" s="53">
        <v>4</v>
      </c>
      <c r="P33" s="39"/>
      <c r="Q33" s="40"/>
      <c r="R33" s="40"/>
      <c r="S33" s="40"/>
      <c r="T33" s="40"/>
      <c r="U33" s="52"/>
      <c r="V33" s="53"/>
      <c r="W33" s="39"/>
      <c r="X33" s="40"/>
      <c r="Y33" s="40"/>
      <c r="Z33" s="40"/>
      <c r="AA33" s="40"/>
      <c r="AB33" s="52"/>
      <c r="AC33" s="53"/>
      <c r="AD33" s="39"/>
      <c r="AE33" s="40"/>
      <c r="AF33" s="40"/>
      <c r="AG33" s="40"/>
      <c r="AH33" s="40"/>
      <c r="AI33" s="52"/>
      <c r="AJ33" s="53"/>
      <c r="AK33" s="39"/>
      <c r="AL33" s="40"/>
      <c r="AM33" s="40"/>
      <c r="AN33" s="40"/>
      <c r="AO33" s="40"/>
      <c r="AP33" s="52"/>
      <c r="AQ33" s="53"/>
      <c r="AR33" s="39"/>
      <c r="AS33" s="40"/>
      <c r="AT33" s="40"/>
      <c r="AU33" s="40"/>
      <c r="AV33" s="40"/>
      <c r="AW33" s="52"/>
      <c r="AX33" s="99"/>
    </row>
    <row r="34" spans="1:50" s="13" customFormat="1" ht="10.199999999999999" x14ac:dyDescent="0.2">
      <c r="A34" s="90">
        <v>2</v>
      </c>
      <c r="B34" s="91" t="s">
        <v>58</v>
      </c>
      <c r="C34" s="96">
        <f t="shared" ref="C34:C44" si="56">D34+E34+F34+G34+H34</f>
        <v>30</v>
      </c>
      <c r="D34" s="69">
        <f t="shared" ref="D34:D44" si="57">SUM(I34+P34+W34+AD34+AK34+AR34)</f>
        <v>30</v>
      </c>
      <c r="E34" s="69">
        <f t="shared" ref="E34:E44" si="58">SUM(J34+Q34+X34+AE34+AL34+AS34)</f>
        <v>0</v>
      </c>
      <c r="F34" s="69">
        <f t="shared" ref="F34:F44" si="59">SUM(K34+R34+Y34+AF34+AM34+AT34)</f>
        <v>0</v>
      </c>
      <c r="G34" s="69">
        <f t="shared" ref="G34:G44" si="60">SUM(L34+S34+Z34+AG34+AN34+AU34)</f>
        <v>0</v>
      </c>
      <c r="H34" s="69">
        <f t="shared" ref="H34:H44" si="61">SUM(M34+T34+AA34+AH34+AO34+AV34)</f>
        <v>0</v>
      </c>
      <c r="I34" s="39"/>
      <c r="J34" s="40"/>
      <c r="K34" s="40"/>
      <c r="L34" s="40"/>
      <c r="M34" s="40"/>
      <c r="N34" s="52"/>
      <c r="O34" s="53"/>
      <c r="P34" s="39">
        <v>30</v>
      </c>
      <c r="Q34" s="40"/>
      <c r="R34" s="40"/>
      <c r="S34" s="40"/>
      <c r="T34" s="40"/>
      <c r="U34" s="52" t="s">
        <v>25</v>
      </c>
      <c r="V34" s="53">
        <v>3</v>
      </c>
      <c r="W34" s="39"/>
      <c r="X34" s="40"/>
      <c r="Y34" s="40"/>
      <c r="Z34" s="40"/>
      <c r="AA34" s="40"/>
      <c r="AB34" s="52"/>
      <c r="AC34" s="53"/>
      <c r="AD34" s="39"/>
      <c r="AE34" s="40"/>
      <c r="AF34" s="40"/>
      <c r="AG34" s="40"/>
      <c r="AH34" s="40"/>
      <c r="AI34" s="52"/>
      <c r="AJ34" s="53"/>
      <c r="AK34" s="39"/>
      <c r="AL34" s="40"/>
      <c r="AM34" s="40"/>
      <c r="AN34" s="40"/>
      <c r="AO34" s="40"/>
      <c r="AP34" s="52"/>
      <c r="AQ34" s="53"/>
      <c r="AR34" s="39"/>
      <c r="AS34" s="40"/>
      <c r="AT34" s="40"/>
      <c r="AU34" s="40"/>
      <c r="AV34" s="40"/>
      <c r="AW34" s="52"/>
      <c r="AX34" s="99"/>
    </row>
    <row r="35" spans="1:50" s="13" customFormat="1" ht="10.199999999999999" x14ac:dyDescent="0.2">
      <c r="A35" s="90">
        <v>3</v>
      </c>
      <c r="B35" s="91" t="s">
        <v>60</v>
      </c>
      <c r="C35" s="96">
        <f t="shared" si="56"/>
        <v>18</v>
      </c>
      <c r="D35" s="69">
        <f t="shared" si="57"/>
        <v>18</v>
      </c>
      <c r="E35" s="69">
        <f t="shared" si="58"/>
        <v>0</v>
      </c>
      <c r="F35" s="69">
        <f t="shared" si="59"/>
        <v>0</v>
      </c>
      <c r="G35" s="69">
        <f t="shared" si="60"/>
        <v>0</v>
      </c>
      <c r="H35" s="69">
        <f t="shared" si="61"/>
        <v>0</v>
      </c>
      <c r="I35" s="39">
        <v>18</v>
      </c>
      <c r="J35" s="40"/>
      <c r="K35" s="40"/>
      <c r="L35" s="40"/>
      <c r="M35" s="40"/>
      <c r="N35" s="52" t="s">
        <v>25</v>
      </c>
      <c r="O35" s="53">
        <v>3</v>
      </c>
      <c r="P35" s="39"/>
      <c r="Q35" s="40"/>
      <c r="R35" s="40"/>
      <c r="S35" s="40"/>
      <c r="T35" s="40"/>
      <c r="U35" s="52"/>
      <c r="V35" s="53"/>
      <c r="W35" s="39"/>
      <c r="X35" s="40"/>
      <c r="Y35" s="40"/>
      <c r="Z35" s="40"/>
      <c r="AA35" s="40"/>
      <c r="AB35" s="52"/>
      <c r="AC35" s="207"/>
      <c r="AD35" s="39"/>
      <c r="AE35" s="40"/>
      <c r="AF35" s="40"/>
      <c r="AG35" s="40"/>
      <c r="AH35" s="40"/>
      <c r="AI35" s="52"/>
      <c r="AJ35" s="53"/>
      <c r="AK35" s="39"/>
      <c r="AL35" s="40"/>
      <c r="AM35" s="40"/>
      <c r="AN35" s="40"/>
      <c r="AO35" s="40"/>
      <c r="AP35" s="52"/>
      <c r="AQ35" s="53"/>
      <c r="AR35" s="39"/>
      <c r="AS35" s="40"/>
      <c r="AT35" s="40"/>
      <c r="AU35" s="40"/>
      <c r="AV35" s="40"/>
      <c r="AW35" s="52"/>
      <c r="AX35" s="99"/>
    </row>
    <row r="36" spans="1:50" s="13" customFormat="1" ht="12.75" customHeight="1" x14ac:dyDescent="0.2">
      <c r="A36" s="90">
        <v>4</v>
      </c>
      <c r="B36" s="216" t="s">
        <v>61</v>
      </c>
      <c r="C36" s="96">
        <f t="shared" si="56"/>
        <v>18</v>
      </c>
      <c r="D36" s="69">
        <f t="shared" si="57"/>
        <v>0</v>
      </c>
      <c r="E36" s="69">
        <f t="shared" si="58"/>
        <v>0</v>
      </c>
      <c r="F36" s="69">
        <f t="shared" si="59"/>
        <v>0</v>
      </c>
      <c r="G36" s="69">
        <f t="shared" si="60"/>
        <v>18</v>
      </c>
      <c r="H36" s="69">
        <f t="shared" si="61"/>
        <v>0</v>
      </c>
      <c r="I36" s="39"/>
      <c r="J36" s="40"/>
      <c r="K36" s="40"/>
      <c r="L36" s="40"/>
      <c r="M36" s="40"/>
      <c r="N36" s="52"/>
      <c r="O36" s="54"/>
      <c r="P36" s="39"/>
      <c r="Q36" s="40"/>
      <c r="R36" s="40"/>
      <c r="S36" s="40"/>
      <c r="T36" s="40"/>
      <c r="U36" s="52"/>
      <c r="V36" s="54"/>
      <c r="W36" s="39"/>
      <c r="X36" s="40"/>
      <c r="Y36" s="40"/>
      <c r="Z36" s="40"/>
      <c r="AA36" s="40"/>
      <c r="AB36" s="52"/>
      <c r="AC36" s="54"/>
      <c r="AD36" s="39"/>
      <c r="AE36" s="40"/>
      <c r="AF36" s="40"/>
      <c r="AG36" s="40">
        <v>18</v>
      </c>
      <c r="AH36" s="40"/>
      <c r="AI36" s="52" t="s">
        <v>25</v>
      </c>
      <c r="AJ36" s="54">
        <v>3</v>
      </c>
      <c r="AK36" s="39"/>
      <c r="AL36" s="40"/>
      <c r="AM36" s="40"/>
      <c r="AN36" s="40"/>
      <c r="AO36" s="40"/>
      <c r="AP36" s="52"/>
      <c r="AQ36" s="54"/>
      <c r="AR36" s="39"/>
      <c r="AS36" s="40"/>
      <c r="AT36" s="40"/>
      <c r="AU36" s="40"/>
      <c r="AV36" s="40"/>
      <c r="AW36" s="52"/>
      <c r="AX36" s="100"/>
    </row>
    <row r="37" spans="1:50" s="13" customFormat="1" ht="20.399999999999999" x14ac:dyDescent="0.2">
      <c r="A37" s="90">
        <v>5</v>
      </c>
      <c r="B37" s="216" t="s">
        <v>62</v>
      </c>
      <c r="C37" s="96">
        <f t="shared" si="56"/>
        <v>18</v>
      </c>
      <c r="D37" s="69">
        <f t="shared" si="57"/>
        <v>0</v>
      </c>
      <c r="E37" s="69">
        <f t="shared" si="58"/>
        <v>0</v>
      </c>
      <c r="F37" s="69">
        <f t="shared" si="59"/>
        <v>0</v>
      </c>
      <c r="G37" s="69">
        <f t="shared" si="60"/>
        <v>18</v>
      </c>
      <c r="H37" s="69">
        <f t="shared" si="61"/>
        <v>0</v>
      </c>
      <c r="I37" s="39"/>
      <c r="J37" s="40"/>
      <c r="K37" s="40"/>
      <c r="L37" s="40"/>
      <c r="M37" s="40"/>
      <c r="N37" s="52"/>
      <c r="O37" s="54"/>
      <c r="P37" s="39"/>
      <c r="Q37" s="40"/>
      <c r="R37" s="40"/>
      <c r="S37" s="40"/>
      <c r="T37" s="40"/>
      <c r="U37" s="52"/>
      <c r="V37" s="54"/>
      <c r="W37" s="39"/>
      <c r="X37" s="40"/>
      <c r="Y37" s="213"/>
      <c r="Z37" s="213">
        <v>18</v>
      </c>
      <c r="AA37" s="40"/>
      <c r="AB37" s="209" t="s">
        <v>29</v>
      </c>
      <c r="AC37" s="208">
        <v>3</v>
      </c>
      <c r="AD37" s="212"/>
      <c r="AE37" s="213"/>
      <c r="AF37" s="213"/>
      <c r="AG37" s="213"/>
      <c r="AH37" s="213"/>
      <c r="AI37" s="209"/>
      <c r="AJ37" s="208"/>
      <c r="AK37" s="39"/>
      <c r="AL37" s="40"/>
      <c r="AM37" s="40"/>
      <c r="AN37" s="40"/>
      <c r="AO37" s="40"/>
      <c r="AP37" s="52"/>
      <c r="AQ37" s="54"/>
      <c r="AR37" s="39"/>
      <c r="AS37" s="40"/>
      <c r="AT37" s="40"/>
      <c r="AU37" s="40"/>
      <c r="AV37" s="40"/>
      <c r="AW37" s="52"/>
      <c r="AX37" s="100"/>
    </row>
    <row r="38" spans="1:50" s="13" customFormat="1" ht="20.399999999999999" x14ac:dyDescent="0.2">
      <c r="A38" s="90">
        <v>6</v>
      </c>
      <c r="B38" s="216" t="s">
        <v>63</v>
      </c>
      <c r="C38" s="96">
        <f t="shared" si="56"/>
        <v>18</v>
      </c>
      <c r="D38" s="69">
        <f t="shared" si="57"/>
        <v>0</v>
      </c>
      <c r="E38" s="69">
        <f t="shared" si="58"/>
        <v>0</v>
      </c>
      <c r="F38" s="69">
        <f t="shared" si="59"/>
        <v>0</v>
      </c>
      <c r="G38" s="69">
        <f t="shared" si="60"/>
        <v>18</v>
      </c>
      <c r="H38" s="69">
        <f t="shared" si="61"/>
        <v>0</v>
      </c>
      <c r="I38" s="39"/>
      <c r="J38" s="40"/>
      <c r="K38" s="40"/>
      <c r="L38" s="40">
        <v>18</v>
      </c>
      <c r="M38" s="40"/>
      <c r="N38" s="52" t="s">
        <v>51</v>
      </c>
      <c r="O38" s="54">
        <v>3</v>
      </c>
      <c r="P38" s="39"/>
      <c r="Q38" s="40"/>
      <c r="R38" s="40"/>
      <c r="S38" s="40"/>
      <c r="T38" s="40"/>
      <c r="U38" s="52"/>
      <c r="V38" s="54"/>
      <c r="W38" s="39"/>
      <c r="X38" s="40"/>
      <c r="Y38" s="213"/>
      <c r="Z38" s="213"/>
      <c r="AA38" s="40"/>
      <c r="AB38" s="52"/>
      <c r="AC38" s="54"/>
      <c r="AD38" s="212"/>
      <c r="AE38" s="213"/>
      <c r="AF38" s="213"/>
      <c r="AG38" s="213"/>
      <c r="AH38" s="213"/>
      <c r="AI38" s="52"/>
      <c r="AJ38" s="54"/>
      <c r="AK38" s="39"/>
      <c r="AL38" s="40"/>
      <c r="AM38" s="40"/>
      <c r="AN38" s="40"/>
      <c r="AO38" s="40"/>
      <c r="AP38" s="52"/>
      <c r="AQ38" s="54"/>
      <c r="AR38" s="39"/>
      <c r="AS38" s="40"/>
      <c r="AT38" s="40"/>
      <c r="AU38" s="40"/>
      <c r="AV38" s="40"/>
      <c r="AW38" s="52"/>
      <c r="AX38" s="100"/>
    </row>
    <row r="39" spans="1:50" s="13" customFormat="1" ht="10.199999999999999" x14ac:dyDescent="0.2">
      <c r="A39" s="90">
        <v>7</v>
      </c>
      <c r="B39" s="216" t="s">
        <v>64</v>
      </c>
      <c r="C39" s="96">
        <f t="shared" si="56"/>
        <v>18</v>
      </c>
      <c r="D39" s="69">
        <f t="shared" si="57"/>
        <v>0</v>
      </c>
      <c r="E39" s="69">
        <f t="shared" si="58"/>
        <v>0</v>
      </c>
      <c r="F39" s="69">
        <f t="shared" si="59"/>
        <v>0</v>
      </c>
      <c r="G39" s="69">
        <f t="shared" si="60"/>
        <v>18</v>
      </c>
      <c r="H39" s="69">
        <f t="shared" si="61"/>
        <v>0</v>
      </c>
      <c r="I39" s="39"/>
      <c r="J39" s="40"/>
      <c r="K39" s="40"/>
      <c r="L39" s="40">
        <v>18</v>
      </c>
      <c r="M39" s="40"/>
      <c r="N39" s="52" t="s">
        <v>29</v>
      </c>
      <c r="O39" s="54">
        <v>3</v>
      </c>
      <c r="P39" s="39"/>
      <c r="Q39" s="40"/>
      <c r="R39" s="40"/>
      <c r="S39" s="40"/>
      <c r="T39" s="40"/>
      <c r="U39" s="52"/>
      <c r="V39" s="54"/>
      <c r="W39" s="39"/>
      <c r="X39" s="40"/>
      <c r="Y39" s="213"/>
      <c r="Z39" s="213"/>
      <c r="AA39" s="40"/>
      <c r="AB39" s="52"/>
      <c r="AC39" s="54"/>
      <c r="AD39" s="212"/>
      <c r="AE39" s="213"/>
      <c r="AF39" s="213"/>
      <c r="AG39" s="213"/>
      <c r="AH39" s="213"/>
      <c r="AI39" s="52"/>
      <c r="AJ39" s="54"/>
      <c r="AK39" s="39"/>
      <c r="AL39" s="40"/>
      <c r="AM39" s="40"/>
      <c r="AN39" s="40"/>
      <c r="AO39" s="40"/>
      <c r="AP39" s="52"/>
      <c r="AQ39" s="54"/>
      <c r="AR39" s="39"/>
      <c r="AS39" s="40"/>
      <c r="AT39" s="40"/>
      <c r="AU39" s="40"/>
      <c r="AV39" s="40"/>
      <c r="AW39" s="52"/>
      <c r="AX39" s="100"/>
    </row>
    <row r="40" spans="1:50" s="13" customFormat="1" ht="13.2" customHeight="1" x14ac:dyDescent="0.2">
      <c r="A40" s="90">
        <v>8</v>
      </c>
      <c r="B40" s="216" t="s">
        <v>68</v>
      </c>
      <c r="C40" s="96">
        <f t="shared" si="56"/>
        <v>18</v>
      </c>
      <c r="D40" s="69">
        <f>SUM(I40+P40+W40+AD40+AK40+AR40)</f>
        <v>0</v>
      </c>
      <c r="E40" s="69">
        <f t="shared" si="58"/>
        <v>0</v>
      </c>
      <c r="F40" s="69">
        <f t="shared" si="59"/>
        <v>0</v>
      </c>
      <c r="G40" s="69">
        <f t="shared" si="60"/>
        <v>18</v>
      </c>
      <c r="H40" s="69">
        <f t="shared" si="61"/>
        <v>0</v>
      </c>
      <c r="I40" s="39"/>
      <c r="J40" s="40"/>
      <c r="K40" s="40"/>
      <c r="L40" s="40">
        <v>18</v>
      </c>
      <c r="M40" s="40"/>
      <c r="N40" s="52" t="s">
        <v>29</v>
      </c>
      <c r="O40" s="54">
        <v>2</v>
      </c>
      <c r="P40" s="39"/>
      <c r="Q40" s="40"/>
      <c r="R40" s="40"/>
      <c r="S40" s="40"/>
      <c r="T40" s="40"/>
      <c r="U40" s="52"/>
      <c r="V40" s="54"/>
      <c r="W40" s="39"/>
      <c r="X40" s="40"/>
      <c r="Y40" s="213"/>
      <c r="Z40" s="213"/>
      <c r="AA40" s="40"/>
      <c r="AB40" s="52"/>
      <c r="AC40" s="54"/>
      <c r="AD40" s="212"/>
      <c r="AE40" s="213"/>
      <c r="AF40" s="213"/>
      <c r="AG40" s="213"/>
      <c r="AH40" s="213"/>
      <c r="AI40" s="209"/>
      <c r="AJ40" s="208"/>
      <c r="AK40" s="39"/>
      <c r="AL40" s="40"/>
      <c r="AM40" s="40"/>
      <c r="AN40" s="40"/>
      <c r="AO40" s="40"/>
      <c r="AP40" s="52"/>
      <c r="AQ40" s="54"/>
      <c r="AR40" s="39"/>
      <c r="AS40" s="40"/>
      <c r="AT40" s="40"/>
      <c r="AU40" s="40"/>
      <c r="AV40" s="40"/>
      <c r="AW40" s="52"/>
      <c r="AX40" s="100"/>
    </row>
    <row r="41" spans="1:50" s="176" customFormat="1" ht="12.6" customHeight="1" x14ac:dyDescent="0.2">
      <c r="A41" s="114">
        <v>9</v>
      </c>
      <c r="B41" s="217" t="s">
        <v>118</v>
      </c>
      <c r="C41" s="96">
        <v>18</v>
      </c>
      <c r="D41" s="69">
        <f>SUM(I41+P41+W41+AD41+AK41+AR41)</f>
        <v>18</v>
      </c>
      <c r="E41" s="69">
        <f t="shared" si="58"/>
        <v>0</v>
      </c>
      <c r="F41" s="69">
        <f t="shared" si="59"/>
        <v>0</v>
      </c>
      <c r="G41" s="69">
        <f t="shared" si="60"/>
        <v>0</v>
      </c>
      <c r="H41" s="69">
        <f t="shared" si="61"/>
        <v>0</v>
      </c>
      <c r="I41" s="116"/>
      <c r="J41" s="117"/>
      <c r="K41" s="117"/>
      <c r="L41" s="117"/>
      <c r="M41" s="117"/>
      <c r="N41" s="118"/>
      <c r="O41" s="119"/>
      <c r="P41" s="116"/>
      <c r="Q41" s="117"/>
      <c r="R41" s="117"/>
      <c r="S41" s="117"/>
      <c r="T41" s="117"/>
      <c r="U41" s="118"/>
      <c r="V41" s="119"/>
      <c r="W41" s="116"/>
      <c r="X41" s="117"/>
      <c r="Y41" s="117"/>
      <c r="Z41" s="117"/>
      <c r="AA41" s="117"/>
      <c r="AB41" s="118"/>
      <c r="AC41" s="119"/>
      <c r="AD41" s="214">
        <v>18</v>
      </c>
      <c r="AE41" s="215"/>
      <c r="AF41" s="215"/>
      <c r="AG41" s="215"/>
      <c r="AH41" s="215"/>
      <c r="AI41" s="210" t="s">
        <v>25</v>
      </c>
      <c r="AJ41" s="211">
        <v>3</v>
      </c>
      <c r="AK41" s="116"/>
      <c r="AL41" s="117"/>
      <c r="AM41" s="117"/>
      <c r="AN41" s="172"/>
      <c r="AO41" s="172"/>
      <c r="AP41" s="173"/>
      <c r="AQ41" s="174"/>
      <c r="AR41" s="171"/>
      <c r="AS41" s="172"/>
      <c r="AT41" s="172"/>
      <c r="AU41" s="172"/>
      <c r="AV41" s="172"/>
      <c r="AW41" s="173"/>
      <c r="AX41" s="175"/>
    </row>
    <row r="42" spans="1:50" s="121" customFormat="1" ht="16.95" customHeight="1" x14ac:dyDescent="0.2">
      <c r="A42" s="114">
        <v>10</v>
      </c>
      <c r="B42" s="218" t="s">
        <v>72</v>
      </c>
      <c r="C42" s="96">
        <v>300</v>
      </c>
      <c r="D42" s="69">
        <f t="shared" si="57"/>
        <v>0</v>
      </c>
      <c r="E42" s="69">
        <v>300</v>
      </c>
      <c r="F42" s="69">
        <f t="shared" si="59"/>
        <v>0</v>
      </c>
      <c r="G42" s="69">
        <f t="shared" si="60"/>
        <v>0</v>
      </c>
      <c r="H42" s="69">
        <f t="shared" si="61"/>
        <v>0</v>
      </c>
      <c r="I42" s="116"/>
      <c r="J42" s="117"/>
      <c r="K42" s="117"/>
      <c r="L42" s="117"/>
      <c r="M42" s="117"/>
      <c r="N42" s="118"/>
      <c r="O42" s="119"/>
      <c r="P42" s="116"/>
      <c r="Q42" s="117"/>
      <c r="R42" s="117"/>
      <c r="S42" s="117"/>
      <c r="T42" s="117"/>
      <c r="U42" s="118"/>
      <c r="V42" s="119"/>
      <c r="W42" s="116"/>
      <c r="X42" s="117">
        <v>300</v>
      </c>
      <c r="Y42" s="117"/>
      <c r="Z42" s="117"/>
      <c r="AA42" s="117"/>
      <c r="AB42" s="118" t="s">
        <v>29</v>
      </c>
      <c r="AC42" s="119">
        <v>12</v>
      </c>
      <c r="AD42" s="214"/>
      <c r="AE42" s="215"/>
      <c r="AF42" s="215"/>
      <c r="AG42" s="215"/>
      <c r="AH42" s="215"/>
      <c r="AI42" s="118"/>
      <c r="AJ42" s="119"/>
      <c r="AK42" s="116"/>
      <c r="AL42" s="117"/>
      <c r="AM42" s="117"/>
      <c r="AN42" s="117"/>
      <c r="AO42" s="117"/>
      <c r="AP42" s="118"/>
      <c r="AQ42" s="119"/>
      <c r="AR42" s="116"/>
      <c r="AS42" s="117"/>
      <c r="AT42" s="117"/>
      <c r="AU42" s="117"/>
      <c r="AV42" s="117"/>
      <c r="AW42" s="118"/>
      <c r="AX42" s="120"/>
    </row>
    <row r="43" spans="1:50" s="121" customFormat="1" ht="16.95" customHeight="1" x14ac:dyDescent="0.2">
      <c r="A43" s="114">
        <v>11</v>
      </c>
      <c r="B43" s="218"/>
      <c r="C43" s="96">
        <f t="shared" si="56"/>
        <v>0</v>
      </c>
      <c r="D43" s="69">
        <f t="shared" si="57"/>
        <v>0</v>
      </c>
      <c r="E43" s="69">
        <f t="shared" si="58"/>
        <v>0</v>
      </c>
      <c r="F43" s="69">
        <f t="shared" si="59"/>
        <v>0</v>
      </c>
      <c r="G43" s="69">
        <f t="shared" si="60"/>
        <v>0</v>
      </c>
      <c r="H43" s="69">
        <f t="shared" si="61"/>
        <v>0</v>
      </c>
      <c r="I43" s="116"/>
      <c r="J43" s="117"/>
      <c r="K43" s="117"/>
      <c r="L43" s="117"/>
      <c r="M43" s="117"/>
      <c r="N43" s="118"/>
      <c r="O43" s="119"/>
      <c r="P43" s="116"/>
      <c r="Q43" s="117"/>
      <c r="R43" s="117"/>
      <c r="S43" s="117"/>
      <c r="T43" s="117"/>
      <c r="U43" s="118"/>
      <c r="V43" s="119"/>
      <c r="W43" s="116"/>
      <c r="X43" s="117"/>
      <c r="Y43" s="117"/>
      <c r="Z43" s="117"/>
      <c r="AA43" s="117"/>
      <c r="AB43" s="118"/>
      <c r="AC43" s="119"/>
      <c r="AD43" s="214"/>
      <c r="AE43" s="215"/>
      <c r="AF43" s="215"/>
      <c r="AG43" s="215"/>
      <c r="AH43" s="215"/>
      <c r="AI43" s="118"/>
      <c r="AJ43" s="119"/>
      <c r="AK43" s="116"/>
      <c r="AL43" s="117"/>
      <c r="AM43" s="117"/>
      <c r="AN43" s="117"/>
      <c r="AO43" s="117"/>
      <c r="AP43" s="118"/>
      <c r="AQ43" s="119"/>
      <c r="AR43" s="116"/>
      <c r="AS43" s="117"/>
      <c r="AT43" s="117"/>
      <c r="AU43" s="117"/>
      <c r="AV43" s="117"/>
      <c r="AW43" s="118"/>
      <c r="AX43" s="120"/>
    </row>
    <row r="44" spans="1:50" s="13" customFormat="1" ht="14.25" customHeight="1" x14ac:dyDescent="0.2">
      <c r="A44" s="90">
        <v>12</v>
      </c>
      <c r="B44" s="91"/>
      <c r="C44" s="96">
        <f t="shared" si="56"/>
        <v>0</v>
      </c>
      <c r="D44" s="69">
        <f t="shared" si="57"/>
        <v>0</v>
      </c>
      <c r="E44" s="69">
        <f t="shared" si="58"/>
        <v>0</v>
      </c>
      <c r="F44" s="69">
        <f t="shared" si="59"/>
        <v>0</v>
      </c>
      <c r="G44" s="69">
        <f t="shared" si="60"/>
        <v>0</v>
      </c>
      <c r="H44" s="69">
        <f t="shared" si="61"/>
        <v>0</v>
      </c>
      <c r="I44" s="39"/>
      <c r="J44" s="40"/>
      <c r="K44" s="40"/>
      <c r="L44" s="40"/>
      <c r="M44" s="40"/>
      <c r="N44" s="52"/>
      <c r="O44" s="54"/>
      <c r="P44" s="39"/>
      <c r="Q44" s="40"/>
      <c r="R44" s="40"/>
      <c r="S44" s="40"/>
      <c r="T44" s="40"/>
      <c r="U44" s="52"/>
      <c r="V44" s="54"/>
      <c r="W44" s="39"/>
      <c r="X44" s="40"/>
      <c r="Y44" s="40"/>
      <c r="Z44" s="40"/>
      <c r="AA44" s="40"/>
      <c r="AB44" s="52"/>
      <c r="AC44" s="54"/>
      <c r="AD44" s="39"/>
      <c r="AE44" s="40"/>
      <c r="AF44" s="40"/>
      <c r="AG44" s="40"/>
      <c r="AH44" s="40"/>
      <c r="AI44" s="52"/>
      <c r="AJ44" s="54"/>
      <c r="AK44" s="39"/>
      <c r="AL44" s="40"/>
      <c r="AM44" s="40"/>
      <c r="AN44" s="40"/>
      <c r="AO44" s="40"/>
      <c r="AP44" s="52"/>
      <c r="AQ44" s="54"/>
      <c r="AR44" s="39"/>
      <c r="AS44" s="40"/>
      <c r="AT44" s="40"/>
      <c r="AU44" s="40"/>
      <c r="AV44" s="40"/>
      <c r="AW44" s="52"/>
      <c r="AX44" s="100"/>
    </row>
    <row r="45" spans="1:50" s="23" customFormat="1" ht="28.5" customHeight="1" x14ac:dyDescent="0.25">
      <c r="A45" s="34" t="s">
        <v>23</v>
      </c>
      <c r="B45" s="132" t="s">
        <v>102</v>
      </c>
      <c r="C45" s="62">
        <f t="shared" ref="C45:M45" si="62">SUM(C46:C56)</f>
        <v>351</v>
      </c>
      <c r="D45" s="62">
        <f t="shared" si="62"/>
        <v>0</v>
      </c>
      <c r="E45" s="62">
        <f t="shared" si="62"/>
        <v>0</v>
      </c>
      <c r="F45" s="62">
        <f t="shared" si="62"/>
        <v>225</v>
      </c>
      <c r="G45" s="62">
        <f t="shared" si="62"/>
        <v>126</v>
      </c>
      <c r="H45" s="62">
        <f t="shared" si="62"/>
        <v>0</v>
      </c>
      <c r="I45" s="62">
        <f t="shared" si="62"/>
        <v>0</v>
      </c>
      <c r="J45" s="62">
        <f t="shared" si="62"/>
        <v>0</v>
      </c>
      <c r="K45" s="62">
        <f t="shared" si="62"/>
        <v>0</v>
      </c>
      <c r="L45" s="62">
        <f t="shared" si="62"/>
        <v>0</v>
      </c>
      <c r="M45" s="62">
        <f t="shared" si="62"/>
        <v>0</v>
      </c>
      <c r="N45" s="63">
        <f>COUNTIF(N46:N56,"E")</f>
        <v>0</v>
      </c>
      <c r="O45" s="63">
        <f t="shared" ref="O45:AX45" si="63">SUM(O46:O56)</f>
        <v>0</v>
      </c>
      <c r="P45" s="62">
        <f t="shared" ref="P45:AV45" si="64">SUM(P46:P56)</f>
        <v>0</v>
      </c>
      <c r="Q45" s="62">
        <f t="shared" si="64"/>
        <v>0</v>
      </c>
      <c r="R45" s="62">
        <f t="shared" si="64"/>
        <v>75</v>
      </c>
      <c r="S45" s="62">
        <f t="shared" si="64"/>
        <v>0</v>
      </c>
      <c r="T45" s="62">
        <f t="shared" si="64"/>
        <v>0</v>
      </c>
      <c r="U45" s="63">
        <f t="shared" ref="U45" si="65">COUNTIF(U46:U56,"E")</f>
        <v>0</v>
      </c>
      <c r="V45" s="63">
        <f t="shared" si="63"/>
        <v>7</v>
      </c>
      <c r="W45" s="62">
        <f t="shared" si="64"/>
        <v>0</v>
      </c>
      <c r="X45" s="62">
        <f t="shared" si="64"/>
        <v>0</v>
      </c>
      <c r="Y45" s="62">
        <f t="shared" si="64"/>
        <v>75</v>
      </c>
      <c r="Z45" s="62">
        <f t="shared" si="64"/>
        <v>54</v>
      </c>
      <c r="AA45" s="62">
        <f t="shared" si="64"/>
        <v>0</v>
      </c>
      <c r="AB45" s="63">
        <f t="shared" ref="AB45" si="66">COUNTIF(AB46:AB56,"E")</f>
        <v>0</v>
      </c>
      <c r="AC45" s="63">
        <f t="shared" si="63"/>
        <v>16</v>
      </c>
      <c r="AD45" s="62">
        <f t="shared" si="64"/>
        <v>0</v>
      </c>
      <c r="AE45" s="62">
        <f t="shared" si="64"/>
        <v>0</v>
      </c>
      <c r="AF45" s="62">
        <f t="shared" si="64"/>
        <v>75</v>
      </c>
      <c r="AG45" s="62">
        <f t="shared" si="64"/>
        <v>72</v>
      </c>
      <c r="AH45" s="62">
        <f t="shared" si="64"/>
        <v>0</v>
      </c>
      <c r="AI45" s="63">
        <f t="shared" ref="AI45" si="67">COUNTIF(AI46:AI56,"E")</f>
        <v>0</v>
      </c>
      <c r="AJ45" s="63">
        <f t="shared" si="63"/>
        <v>19</v>
      </c>
      <c r="AK45" s="62">
        <f t="shared" si="64"/>
        <v>0</v>
      </c>
      <c r="AL45" s="62">
        <f t="shared" si="64"/>
        <v>0</v>
      </c>
      <c r="AM45" s="62">
        <f t="shared" si="64"/>
        <v>0</v>
      </c>
      <c r="AN45" s="62">
        <f t="shared" si="64"/>
        <v>0</v>
      </c>
      <c r="AO45" s="62">
        <f t="shared" si="64"/>
        <v>0</v>
      </c>
      <c r="AP45" s="63">
        <f t="shared" ref="AP45" si="68">COUNTIF(AP46:AP56,"E")</f>
        <v>0</v>
      </c>
      <c r="AQ45" s="63">
        <f t="shared" si="63"/>
        <v>0</v>
      </c>
      <c r="AR45" s="62">
        <f t="shared" si="64"/>
        <v>0</v>
      </c>
      <c r="AS45" s="62">
        <f t="shared" si="64"/>
        <v>0</v>
      </c>
      <c r="AT45" s="62">
        <f t="shared" si="64"/>
        <v>0</v>
      </c>
      <c r="AU45" s="62">
        <f t="shared" si="64"/>
        <v>0</v>
      </c>
      <c r="AV45" s="62">
        <f t="shared" si="64"/>
        <v>0</v>
      </c>
      <c r="AW45" s="63">
        <f t="shared" ref="AW45" si="69">COUNTIF(AW46:AW56,"E")</f>
        <v>0</v>
      </c>
      <c r="AX45" s="63">
        <f t="shared" si="63"/>
        <v>0</v>
      </c>
    </row>
    <row r="46" spans="1:50" s="13" customFormat="1" ht="52.5" customHeight="1" x14ac:dyDescent="0.25">
      <c r="A46" s="126" t="s">
        <v>37</v>
      </c>
      <c r="B46" s="127" t="s">
        <v>86</v>
      </c>
      <c r="C46" s="96">
        <f t="shared" ref="C46" si="70">D46+E46+F46+G46+H46</f>
        <v>0</v>
      </c>
      <c r="D46" s="69">
        <f t="shared" ref="D46:E46" si="71">SUM(I46+P46+W46+AD46+AK46+AR46)</f>
        <v>0</v>
      </c>
      <c r="E46" s="69">
        <f t="shared" si="71"/>
        <v>0</v>
      </c>
      <c r="F46" s="69">
        <f t="shared" ref="F46" si="72">SUM(K46+R46+Y46+AF46+AM46+AT46)</f>
        <v>0</v>
      </c>
      <c r="G46" s="69">
        <f t="shared" ref="G46:H46" si="73">SUM(L46+S46+Z46+AG46+AN46+AU46)</f>
        <v>0</v>
      </c>
      <c r="H46" s="69">
        <f t="shared" si="73"/>
        <v>0</v>
      </c>
      <c r="I46" s="39"/>
      <c r="J46" s="40"/>
      <c r="K46" s="40"/>
      <c r="L46" s="40"/>
      <c r="M46" s="40"/>
      <c r="N46" s="52"/>
      <c r="O46" s="54"/>
      <c r="P46" s="39"/>
      <c r="Q46" s="40"/>
      <c r="R46" s="40"/>
      <c r="S46" s="40"/>
      <c r="T46" s="40"/>
      <c r="U46" s="52"/>
      <c r="V46" s="54"/>
      <c r="W46" s="39"/>
      <c r="X46" s="40"/>
      <c r="Y46" s="40"/>
      <c r="Z46" s="40"/>
      <c r="AA46" s="40"/>
      <c r="AB46" s="52"/>
      <c r="AC46" s="54"/>
      <c r="AD46" s="39"/>
      <c r="AE46" s="40"/>
      <c r="AF46" s="40"/>
      <c r="AG46" s="40"/>
      <c r="AH46" s="40"/>
      <c r="AI46" s="52"/>
      <c r="AJ46" s="54"/>
      <c r="AK46" s="39"/>
      <c r="AL46" s="40"/>
      <c r="AM46" s="40"/>
      <c r="AN46" s="40"/>
      <c r="AO46" s="40"/>
      <c r="AP46" s="52"/>
      <c r="AQ46" s="54"/>
      <c r="AR46" s="39"/>
      <c r="AS46" s="40"/>
      <c r="AT46" s="40"/>
      <c r="AU46" s="40"/>
      <c r="AV46" s="40"/>
      <c r="AW46" s="52"/>
      <c r="AX46" s="100"/>
    </row>
    <row r="47" spans="1:50" s="13" customFormat="1" ht="10.199999999999999" x14ac:dyDescent="0.2">
      <c r="A47" s="88">
        <v>1</v>
      </c>
      <c r="B47" s="89" t="s">
        <v>107</v>
      </c>
      <c r="C47" s="96">
        <f t="shared" ref="C47:C56" si="74">D47+E47+F47+G47+H47</f>
        <v>18</v>
      </c>
      <c r="D47" s="69">
        <f t="shared" ref="D47:D56" si="75">SUM(I47+P47+W47+AD47+AK47+AR47)</f>
        <v>0</v>
      </c>
      <c r="E47" s="69">
        <f t="shared" ref="E47:E56" si="76">SUM(J47+Q47+X47+AE47+AL47+AS47)</f>
        <v>0</v>
      </c>
      <c r="F47" s="69">
        <f t="shared" ref="F47:F56" si="77">SUM(K47+R47+Y47+AF47+AM47+AT47)</f>
        <v>0</v>
      </c>
      <c r="G47" s="69">
        <f t="shared" ref="G47:G56" si="78">SUM(L47+S47+Z47+AG47+AN47+AU47)</f>
        <v>18</v>
      </c>
      <c r="H47" s="69">
        <f t="shared" ref="H47:H56" si="79">SUM(M47+T47+AA47+AH47+AO47+AV47)</f>
        <v>0</v>
      </c>
      <c r="I47" s="39"/>
      <c r="J47" s="40"/>
      <c r="K47" s="40"/>
      <c r="L47" s="40"/>
      <c r="M47" s="92"/>
      <c r="N47" s="93"/>
      <c r="O47" s="95"/>
      <c r="P47" s="94"/>
      <c r="Q47" s="40"/>
      <c r="R47" s="40"/>
      <c r="S47" s="40"/>
      <c r="T47" s="40"/>
      <c r="U47" s="93"/>
      <c r="V47" s="53"/>
      <c r="W47" s="39"/>
      <c r="X47" s="40"/>
      <c r="Y47" s="40"/>
      <c r="Z47" s="40">
        <v>18</v>
      </c>
      <c r="AA47" s="40"/>
      <c r="AB47" s="93" t="s">
        <v>29</v>
      </c>
      <c r="AC47" s="53">
        <v>3</v>
      </c>
      <c r="AD47" s="39"/>
      <c r="AE47" s="40"/>
      <c r="AF47" s="40"/>
      <c r="AG47" s="40"/>
      <c r="AH47" s="40"/>
      <c r="AI47" s="93"/>
      <c r="AJ47" s="53"/>
      <c r="AK47" s="39"/>
      <c r="AL47" s="40"/>
      <c r="AM47" s="40"/>
      <c r="AN47" s="40"/>
      <c r="AO47" s="40"/>
      <c r="AP47" s="93"/>
      <c r="AQ47" s="53"/>
      <c r="AR47" s="39"/>
      <c r="AS47" s="40"/>
      <c r="AT47" s="40"/>
      <c r="AU47" s="40"/>
      <c r="AV47" s="40"/>
      <c r="AW47" s="93"/>
      <c r="AX47" s="99"/>
    </row>
    <row r="48" spans="1:50" s="13" customFormat="1" ht="14.25" customHeight="1" x14ac:dyDescent="0.2">
      <c r="A48" s="90">
        <v>2</v>
      </c>
      <c r="B48" s="91" t="s">
        <v>65</v>
      </c>
      <c r="C48" s="96">
        <f t="shared" si="74"/>
        <v>18</v>
      </c>
      <c r="D48" s="69">
        <f t="shared" si="75"/>
        <v>0</v>
      </c>
      <c r="E48" s="69">
        <f t="shared" si="76"/>
        <v>0</v>
      </c>
      <c r="F48" s="69">
        <f t="shared" si="77"/>
        <v>0</v>
      </c>
      <c r="G48" s="69">
        <f t="shared" si="78"/>
        <v>18</v>
      </c>
      <c r="H48" s="69">
        <f t="shared" si="79"/>
        <v>0</v>
      </c>
      <c r="I48" s="39"/>
      <c r="J48" s="40"/>
      <c r="K48" s="40"/>
      <c r="L48" s="40"/>
      <c r="M48" s="92"/>
      <c r="N48" s="93"/>
      <c r="O48" s="95"/>
      <c r="P48" s="94"/>
      <c r="Q48" s="40"/>
      <c r="R48" s="40"/>
      <c r="S48" s="40"/>
      <c r="T48" s="40"/>
      <c r="U48" s="93"/>
      <c r="V48" s="53"/>
      <c r="W48" s="39"/>
      <c r="X48" s="40"/>
      <c r="Y48" s="40"/>
      <c r="Z48" s="40">
        <v>18</v>
      </c>
      <c r="AA48" s="40"/>
      <c r="AB48" s="93" t="s">
        <v>29</v>
      </c>
      <c r="AC48" s="53">
        <v>3</v>
      </c>
      <c r="AD48" s="39"/>
      <c r="AE48" s="40"/>
      <c r="AF48" s="40"/>
      <c r="AG48" s="40"/>
      <c r="AH48" s="40"/>
      <c r="AI48" s="93"/>
      <c r="AJ48" s="53"/>
      <c r="AK48" s="39"/>
      <c r="AL48" s="40"/>
      <c r="AM48" s="40"/>
      <c r="AN48" s="40"/>
      <c r="AO48" s="40"/>
      <c r="AP48" s="93"/>
      <c r="AQ48" s="53"/>
      <c r="AR48" s="39"/>
      <c r="AS48" s="40"/>
      <c r="AT48" s="40"/>
      <c r="AU48" s="40"/>
      <c r="AV48" s="40"/>
      <c r="AW48" s="93"/>
      <c r="AX48" s="99"/>
    </row>
    <row r="49" spans="1:50" s="13" customFormat="1" ht="10.199999999999999" customHeight="1" x14ac:dyDescent="0.2">
      <c r="A49" s="90">
        <v>3</v>
      </c>
      <c r="B49" s="113" t="s">
        <v>66</v>
      </c>
      <c r="C49" s="96">
        <f t="shared" si="74"/>
        <v>18</v>
      </c>
      <c r="D49" s="69">
        <f t="shared" si="75"/>
        <v>0</v>
      </c>
      <c r="E49" s="69">
        <f t="shared" si="76"/>
        <v>0</v>
      </c>
      <c r="F49" s="69">
        <f t="shared" si="77"/>
        <v>0</v>
      </c>
      <c r="G49" s="69">
        <f t="shared" si="78"/>
        <v>18</v>
      </c>
      <c r="H49" s="69">
        <f t="shared" si="79"/>
        <v>0</v>
      </c>
      <c r="I49" s="39"/>
      <c r="J49" s="40"/>
      <c r="K49" s="40"/>
      <c r="L49" s="40"/>
      <c r="M49" s="40"/>
      <c r="N49" s="52"/>
      <c r="O49" s="54"/>
      <c r="P49" s="39"/>
      <c r="Q49" s="40"/>
      <c r="R49" s="40"/>
      <c r="S49" s="40"/>
      <c r="T49" s="40"/>
      <c r="U49" s="52"/>
      <c r="V49" s="54"/>
      <c r="W49" s="39"/>
      <c r="X49" s="40"/>
      <c r="Y49" s="40"/>
      <c r="Z49" s="40">
        <v>18</v>
      </c>
      <c r="AA49" s="40"/>
      <c r="AB49" s="52" t="s">
        <v>29</v>
      </c>
      <c r="AC49" s="54">
        <v>3</v>
      </c>
      <c r="AD49" s="39"/>
      <c r="AE49" s="40"/>
      <c r="AF49" s="40"/>
      <c r="AG49" s="40"/>
      <c r="AH49" s="40"/>
      <c r="AI49" s="52"/>
      <c r="AJ49" s="54"/>
      <c r="AK49" s="39"/>
      <c r="AL49" s="40"/>
      <c r="AM49" s="40"/>
      <c r="AN49" s="40"/>
      <c r="AO49" s="40"/>
      <c r="AP49" s="52"/>
      <c r="AQ49" s="54"/>
      <c r="AR49" s="39"/>
      <c r="AS49" s="40"/>
      <c r="AT49" s="40"/>
      <c r="AU49" s="40"/>
      <c r="AV49" s="40"/>
      <c r="AW49" s="52"/>
      <c r="AX49" s="100"/>
    </row>
    <row r="50" spans="1:50" s="13" customFormat="1" ht="11.25" customHeight="1" x14ac:dyDescent="0.2">
      <c r="A50" s="90">
        <v>4</v>
      </c>
      <c r="B50" s="91" t="s">
        <v>67</v>
      </c>
      <c r="C50" s="96">
        <f t="shared" si="74"/>
        <v>18</v>
      </c>
      <c r="D50" s="69">
        <f t="shared" si="75"/>
        <v>0</v>
      </c>
      <c r="E50" s="69">
        <f t="shared" si="76"/>
        <v>0</v>
      </c>
      <c r="F50" s="69">
        <f t="shared" si="77"/>
        <v>0</v>
      </c>
      <c r="G50" s="69">
        <f t="shared" si="78"/>
        <v>18</v>
      </c>
      <c r="H50" s="69">
        <f t="shared" si="79"/>
        <v>0</v>
      </c>
      <c r="I50" s="39"/>
      <c r="J50" s="40"/>
      <c r="K50" s="40"/>
      <c r="L50" s="40"/>
      <c r="M50" s="40"/>
      <c r="N50" s="52"/>
      <c r="O50" s="54"/>
      <c r="P50" s="39"/>
      <c r="Q50" s="40"/>
      <c r="R50" s="40"/>
      <c r="S50" s="40"/>
      <c r="T50" s="40"/>
      <c r="U50" s="52"/>
      <c r="V50" s="54"/>
      <c r="W50" s="39"/>
      <c r="X50" s="40"/>
      <c r="Y50" s="40"/>
      <c r="Z50" s="40"/>
      <c r="AA50" s="40"/>
      <c r="AB50" s="52"/>
      <c r="AC50" s="54"/>
      <c r="AD50" s="39"/>
      <c r="AE50" s="40"/>
      <c r="AF50" s="40"/>
      <c r="AG50" s="40">
        <v>18</v>
      </c>
      <c r="AH50" s="40"/>
      <c r="AI50" s="52" t="s">
        <v>29</v>
      </c>
      <c r="AJ50" s="54">
        <v>3</v>
      </c>
      <c r="AK50" s="39"/>
      <c r="AL50" s="40"/>
      <c r="AM50" s="40"/>
      <c r="AN50" s="40"/>
      <c r="AO50" s="40"/>
      <c r="AP50" s="52"/>
      <c r="AQ50" s="54"/>
      <c r="AR50" s="39"/>
      <c r="AS50" s="40"/>
      <c r="AT50" s="40"/>
      <c r="AU50" s="40"/>
      <c r="AV50" s="40"/>
      <c r="AW50" s="52"/>
      <c r="AX50" s="100"/>
    </row>
    <row r="51" spans="1:50" s="13" customFormat="1" ht="10.199999999999999" x14ac:dyDescent="0.2">
      <c r="A51" s="90">
        <v>5</v>
      </c>
      <c r="B51" s="91" t="s">
        <v>77</v>
      </c>
      <c r="C51" s="96">
        <f t="shared" si="74"/>
        <v>18</v>
      </c>
      <c r="D51" s="69">
        <f t="shared" si="75"/>
        <v>0</v>
      </c>
      <c r="E51" s="69">
        <f t="shared" si="76"/>
        <v>0</v>
      </c>
      <c r="F51" s="69">
        <f t="shared" si="77"/>
        <v>0</v>
      </c>
      <c r="G51" s="69">
        <f t="shared" si="78"/>
        <v>18</v>
      </c>
      <c r="H51" s="69">
        <f t="shared" si="79"/>
        <v>0</v>
      </c>
      <c r="I51" s="39"/>
      <c r="J51" s="40"/>
      <c r="K51" s="40"/>
      <c r="L51" s="40"/>
      <c r="M51" s="40"/>
      <c r="N51" s="52"/>
      <c r="O51" s="54"/>
      <c r="P51" s="39"/>
      <c r="Q51" s="40"/>
      <c r="R51" s="40"/>
      <c r="S51" s="40"/>
      <c r="T51" s="40"/>
      <c r="U51" s="52"/>
      <c r="V51" s="54"/>
      <c r="W51" s="39"/>
      <c r="X51" s="40"/>
      <c r="Y51" s="40"/>
      <c r="Z51" s="40"/>
      <c r="AA51" s="40"/>
      <c r="AB51" s="52"/>
      <c r="AC51" s="54"/>
      <c r="AD51" s="39"/>
      <c r="AE51" s="40"/>
      <c r="AF51" s="40"/>
      <c r="AG51" s="40">
        <v>18</v>
      </c>
      <c r="AH51" s="40"/>
      <c r="AI51" s="52" t="s">
        <v>29</v>
      </c>
      <c r="AJ51" s="54">
        <v>3</v>
      </c>
      <c r="AK51" s="39"/>
      <c r="AL51" s="40"/>
      <c r="AM51" s="40"/>
      <c r="AN51" s="40"/>
      <c r="AO51" s="40"/>
      <c r="AP51" s="52"/>
      <c r="AQ51" s="54"/>
      <c r="AR51" s="39"/>
      <c r="AS51" s="40"/>
      <c r="AT51" s="40"/>
      <c r="AU51" s="40"/>
      <c r="AV51" s="40"/>
      <c r="AW51" s="52"/>
      <c r="AX51" s="100"/>
    </row>
    <row r="52" spans="1:50" s="121" customFormat="1" ht="10.199999999999999" x14ac:dyDescent="0.2">
      <c r="A52" s="114">
        <v>6</v>
      </c>
      <c r="B52" s="111" t="s">
        <v>70</v>
      </c>
      <c r="C52" s="96">
        <f t="shared" si="74"/>
        <v>18</v>
      </c>
      <c r="D52" s="69">
        <f t="shared" si="75"/>
        <v>0</v>
      </c>
      <c r="E52" s="69">
        <f t="shared" si="76"/>
        <v>0</v>
      </c>
      <c r="F52" s="69">
        <f t="shared" si="77"/>
        <v>0</v>
      </c>
      <c r="G52" s="69">
        <f t="shared" si="78"/>
        <v>18</v>
      </c>
      <c r="H52" s="69">
        <f t="shared" si="79"/>
        <v>0</v>
      </c>
      <c r="I52" s="116"/>
      <c r="J52" s="117"/>
      <c r="K52" s="117"/>
      <c r="L52" s="117"/>
      <c r="M52" s="117"/>
      <c r="N52" s="118"/>
      <c r="O52" s="119"/>
      <c r="P52" s="116"/>
      <c r="Q52" s="117"/>
      <c r="R52" s="117"/>
      <c r="S52" s="117"/>
      <c r="T52" s="117"/>
      <c r="U52" s="118"/>
      <c r="V52" s="119"/>
      <c r="W52" s="116"/>
      <c r="X52" s="117"/>
      <c r="Y52" s="117"/>
      <c r="Z52" s="117"/>
      <c r="AA52" s="117"/>
      <c r="AB52" s="118"/>
      <c r="AC52" s="119"/>
      <c r="AD52" s="116"/>
      <c r="AE52" s="117"/>
      <c r="AF52" s="117"/>
      <c r="AG52" s="117">
        <v>18</v>
      </c>
      <c r="AH52" s="117"/>
      <c r="AI52" s="118" t="s">
        <v>29</v>
      </c>
      <c r="AJ52" s="119">
        <v>3</v>
      </c>
      <c r="AK52" s="116"/>
      <c r="AL52" s="117"/>
      <c r="AM52" s="117"/>
      <c r="AN52" s="117"/>
      <c r="AO52" s="117"/>
      <c r="AP52" s="118"/>
      <c r="AQ52" s="119"/>
      <c r="AR52" s="116"/>
      <c r="AS52" s="117"/>
      <c r="AT52" s="117"/>
      <c r="AU52" s="117"/>
      <c r="AV52" s="117"/>
      <c r="AW52" s="118"/>
      <c r="AX52" s="120"/>
    </row>
    <row r="53" spans="1:50" s="13" customFormat="1" ht="10.199999999999999" x14ac:dyDescent="0.2">
      <c r="A53" s="90">
        <v>7</v>
      </c>
      <c r="B53" s="113" t="s">
        <v>71</v>
      </c>
      <c r="C53" s="96">
        <f t="shared" si="74"/>
        <v>18</v>
      </c>
      <c r="D53" s="69">
        <f t="shared" si="75"/>
        <v>0</v>
      </c>
      <c r="E53" s="69">
        <f t="shared" si="76"/>
        <v>0</v>
      </c>
      <c r="F53" s="69">
        <f t="shared" si="77"/>
        <v>0</v>
      </c>
      <c r="G53" s="69">
        <f t="shared" si="78"/>
        <v>18</v>
      </c>
      <c r="H53" s="69">
        <f t="shared" si="79"/>
        <v>0</v>
      </c>
      <c r="I53" s="39"/>
      <c r="J53" s="40"/>
      <c r="K53" s="40"/>
      <c r="L53" s="40"/>
      <c r="M53" s="40"/>
      <c r="N53" s="52"/>
      <c r="O53" s="54"/>
      <c r="P53" s="39"/>
      <c r="Q53" s="40"/>
      <c r="R53" s="40"/>
      <c r="S53" s="40"/>
      <c r="T53" s="40"/>
      <c r="U53" s="52"/>
      <c r="V53" s="54"/>
      <c r="W53" s="39"/>
      <c r="X53" s="40"/>
      <c r="Y53" s="40"/>
      <c r="Z53" s="40"/>
      <c r="AA53" s="40"/>
      <c r="AB53" s="52"/>
      <c r="AC53" s="54"/>
      <c r="AD53" s="39"/>
      <c r="AE53" s="40"/>
      <c r="AF53" s="40"/>
      <c r="AG53" s="40">
        <v>18</v>
      </c>
      <c r="AH53" s="40"/>
      <c r="AI53" s="52" t="s">
        <v>29</v>
      </c>
      <c r="AJ53" s="54">
        <v>3</v>
      </c>
      <c r="AK53" s="39"/>
      <c r="AL53" s="40"/>
      <c r="AM53" s="40"/>
      <c r="AN53" s="40"/>
      <c r="AO53" s="40"/>
      <c r="AP53" s="52"/>
      <c r="AQ53" s="54"/>
      <c r="AR53" s="39"/>
      <c r="AS53" s="40"/>
      <c r="AT53" s="40"/>
      <c r="AU53" s="40"/>
      <c r="AV53" s="40"/>
      <c r="AW53" s="52"/>
      <c r="AX53" s="100"/>
    </row>
    <row r="54" spans="1:50" s="13" customFormat="1" ht="10.199999999999999" x14ac:dyDescent="0.2">
      <c r="A54" s="90">
        <v>8</v>
      </c>
      <c r="B54" s="113" t="s">
        <v>31</v>
      </c>
      <c r="C54" s="96">
        <f t="shared" si="74"/>
        <v>225</v>
      </c>
      <c r="D54" s="69">
        <f t="shared" si="75"/>
        <v>0</v>
      </c>
      <c r="E54" s="69">
        <f t="shared" si="76"/>
        <v>0</v>
      </c>
      <c r="F54" s="69">
        <f t="shared" si="77"/>
        <v>225</v>
      </c>
      <c r="G54" s="69">
        <f t="shared" si="78"/>
        <v>0</v>
      </c>
      <c r="H54" s="69">
        <f t="shared" si="79"/>
        <v>0</v>
      </c>
      <c r="I54" s="39"/>
      <c r="J54" s="40"/>
      <c r="K54" s="40"/>
      <c r="L54" s="40"/>
      <c r="M54" s="40"/>
      <c r="N54" s="52"/>
      <c r="O54" s="54"/>
      <c r="P54" s="39"/>
      <c r="Q54" s="40"/>
      <c r="R54" s="40">
        <v>75</v>
      </c>
      <c r="S54" s="40"/>
      <c r="T54" s="40"/>
      <c r="U54" s="52" t="s">
        <v>29</v>
      </c>
      <c r="V54" s="54">
        <v>7</v>
      </c>
      <c r="W54" s="39"/>
      <c r="X54" s="40"/>
      <c r="Y54" s="40">
        <v>75</v>
      </c>
      <c r="Z54" s="40"/>
      <c r="AA54" s="40"/>
      <c r="AB54" s="52" t="s">
        <v>29</v>
      </c>
      <c r="AC54" s="54">
        <v>7</v>
      </c>
      <c r="AD54" s="39"/>
      <c r="AE54" s="40"/>
      <c r="AF54" s="40">
        <v>75</v>
      </c>
      <c r="AG54" s="40"/>
      <c r="AH54" s="40"/>
      <c r="AI54" s="52" t="s">
        <v>51</v>
      </c>
      <c r="AJ54" s="54">
        <v>7</v>
      </c>
      <c r="AK54" s="39"/>
      <c r="AL54" s="40"/>
      <c r="AM54" s="40"/>
      <c r="AN54" s="40"/>
      <c r="AO54" s="40"/>
      <c r="AP54" s="52"/>
      <c r="AQ54" s="54"/>
      <c r="AR54" s="39"/>
      <c r="AS54" s="40"/>
      <c r="AT54" s="40"/>
      <c r="AU54" s="40"/>
      <c r="AV54" s="40"/>
      <c r="AW54" s="52"/>
      <c r="AX54" s="100"/>
    </row>
    <row r="55" spans="1:50" s="13" customFormat="1" ht="10.199999999999999" x14ac:dyDescent="0.2">
      <c r="A55" s="90">
        <v>9</v>
      </c>
      <c r="B55" s="113"/>
      <c r="C55" s="96">
        <f t="shared" si="74"/>
        <v>0</v>
      </c>
      <c r="D55" s="69">
        <f t="shared" si="75"/>
        <v>0</v>
      </c>
      <c r="E55" s="69">
        <f t="shared" si="76"/>
        <v>0</v>
      </c>
      <c r="F55" s="69">
        <f t="shared" si="77"/>
        <v>0</v>
      </c>
      <c r="G55" s="69">
        <f t="shared" si="78"/>
        <v>0</v>
      </c>
      <c r="H55" s="69">
        <f t="shared" si="79"/>
        <v>0</v>
      </c>
      <c r="I55" s="39"/>
      <c r="J55" s="40"/>
      <c r="K55" s="40"/>
      <c r="L55" s="40"/>
      <c r="M55" s="40"/>
      <c r="N55" s="52"/>
      <c r="O55" s="54"/>
      <c r="P55" s="39"/>
      <c r="Q55" s="40"/>
      <c r="R55" s="40"/>
      <c r="S55" s="40"/>
      <c r="T55" s="40"/>
      <c r="U55" s="52"/>
      <c r="V55" s="54"/>
      <c r="W55" s="39"/>
      <c r="X55" s="40"/>
      <c r="Y55" s="40"/>
      <c r="Z55" s="40"/>
      <c r="AA55" s="40"/>
      <c r="AB55" s="52"/>
      <c r="AC55" s="54"/>
      <c r="AD55" s="39"/>
      <c r="AE55" s="40"/>
      <c r="AF55" s="40"/>
      <c r="AG55" s="40"/>
      <c r="AH55" s="40"/>
      <c r="AI55" s="52"/>
      <c r="AJ55" s="54"/>
      <c r="AK55" s="39"/>
      <c r="AL55" s="40"/>
      <c r="AM55" s="40"/>
      <c r="AN55" s="40"/>
      <c r="AO55" s="40"/>
      <c r="AP55" s="52"/>
      <c r="AQ55" s="54"/>
      <c r="AR55" s="39"/>
      <c r="AS55" s="40"/>
      <c r="AT55" s="40"/>
      <c r="AU55" s="40"/>
      <c r="AV55" s="40"/>
      <c r="AW55" s="52"/>
      <c r="AX55" s="100"/>
    </row>
    <row r="56" spans="1:50" s="13" customFormat="1" ht="10.199999999999999" x14ac:dyDescent="0.2">
      <c r="A56" s="90">
        <v>10</v>
      </c>
      <c r="B56" s="113"/>
      <c r="C56" s="96">
        <f t="shared" si="74"/>
        <v>0</v>
      </c>
      <c r="D56" s="69">
        <f t="shared" si="75"/>
        <v>0</v>
      </c>
      <c r="E56" s="69">
        <f t="shared" si="76"/>
        <v>0</v>
      </c>
      <c r="F56" s="69">
        <f t="shared" si="77"/>
        <v>0</v>
      </c>
      <c r="G56" s="69">
        <f t="shared" si="78"/>
        <v>0</v>
      </c>
      <c r="H56" s="69">
        <f t="shared" si="79"/>
        <v>0</v>
      </c>
      <c r="I56" s="39"/>
      <c r="J56" s="40"/>
      <c r="K56" s="40"/>
      <c r="L56" s="40"/>
      <c r="M56" s="40"/>
      <c r="N56" s="52"/>
      <c r="O56" s="54"/>
      <c r="P56" s="39"/>
      <c r="Q56" s="40"/>
      <c r="R56" s="40"/>
      <c r="S56" s="40"/>
      <c r="T56" s="40"/>
      <c r="U56" s="52"/>
      <c r="V56" s="54"/>
      <c r="W56" s="39"/>
      <c r="X56" s="40"/>
      <c r="Y56" s="40"/>
      <c r="Z56" s="40"/>
      <c r="AA56" s="40"/>
      <c r="AB56" s="52"/>
      <c r="AC56" s="54"/>
      <c r="AD56" s="39"/>
      <c r="AE56" s="40"/>
      <c r="AF56" s="40"/>
      <c r="AG56" s="40"/>
      <c r="AH56" s="40"/>
      <c r="AI56" s="52"/>
      <c r="AJ56" s="54"/>
      <c r="AK56" s="39"/>
      <c r="AL56" s="40"/>
      <c r="AM56" s="40"/>
      <c r="AN56" s="40"/>
      <c r="AO56" s="40"/>
      <c r="AP56" s="52"/>
      <c r="AQ56" s="54"/>
      <c r="AR56" s="39"/>
      <c r="AS56" s="40"/>
      <c r="AT56" s="40"/>
      <c r="AU56" s="40"/>
      <c r="AV56" s="40"/>
      <c r="AW56" s="52"/>
      <c r="AX56" s="100"/>
    </row>
    <row r="57" spans="1:50" s="23" customFormat="1" ht="45" customHeight="1" x14ac:dyDescent="0.25">
      <c r="A57" s="34" t="s">
        <v>25</v>
      </c>
      <c r="B57" s="132" t="s">
        <v>103</v>
      </c>
      <c r="C57" s="62">
        <f t="shared" ref="C57:M57" si="80">SUM(C58:C68)</f>
        <v>351</v>
      </c>
      <c r="D57" s="62">
        <f t="shared" si="80"/>
        <v>0</v>
      </c>
      <c r="E57" s="62">
        <f t="shared" si="80"/>
        <v>0</v>
      </c>
      <c r="F57" s="62">
        <f t="shared" si="80"/>
        <v>225</v>
      </c>
      <c r="G57" s="62">
        <f t="shared" si="80"/>
        <v>126</v>
      </c>
      <c r="H57" s="62">
        <f t="shared" si="80"/>
        <v>0</v>
      </c>
      <c r="I57" s="62">
        <f t="shared" si="80"/>
        <v>0</v>
      </c>
      <c r="J57" s="62">
        <f t="shared" si="80"/>
        <v>0</v>
      </c>
      <c r="K57" s="62">
        <f t="shared" si="80"/>
        <v>0</v>
      </c>
      <c r="L57" s="62">
        <f t="shared" si="80"/>
        <v>0</v>
      </c>
      <c r="M57" s="62">
        <f t="shared" si="80"/>
        <v>0</v>
      </c>
      <c r="N57" s="63">
        <f>COUNTIF(N58:N68,"E")</f>
        <v>0</v>
      </c>
      <c r="O57" s="63">
        <f t="shared" ref="O57:AX57" si="81">SUM(O58:O68)</f>
        <v>0</v>
      </c>
      <c r="P57" s="62">
        <f t="shared" ref="P57:AV57" si="82">SUM(P58:P68)</f>
        <v>0</v>
      </c>
      <c r="Q57" s="62">
        <f t="shared" si="82"/>
        <v>0</v>
      </c>
      <c r="R57" s="62">
        <f t="shared" si="82"/>
        <v>75</v>
      </c>
      <c r="S57" s="62">
        <f t="shared" si="82"/>
        <v>0</v>
      </c>
      <c r="T57" s="62">
        <f t="shared" si="82"/>
        <v>0</v>
      </c>
      <c r="U57" s="63">
        <f t="shared" ref="U57" si="83">COUNTIF(U58:U68,"E")</f>
        <v>0</v>
      </c>
      <c r="V57" s="63">
        <f t="shared" si="81"/>
        <v>7</v>
      </c>
      <c r="W57" s="62">
        <f t="shared" si="82"/>
        <v>0</v>
      </c>
      <c r="X57" s="62">
        <f t="shared" si="82"/>
        <v>0</v>
      </c>
      <c r="Y57" s="62">
        <f t="shared" si="82"/>
        <v>75</v>
      </c>
      <c r="Z57" s="62">
        <f t="shared" si="82"/>
        <v>54</v>
      </c>
      <c r="AA57" s="62">
        <f t="shared" si="82"/>
        <v>0</v>
      </c>
      <c r="AB57" s="63">
        <f t="shared" ref="AB57" si="84">COUNTIF(AB58:AB68,"E")</f>
        <v>0</v>
      </c>
      <c r="AC57" s="63">
        <f t="shared" si="81"/>
        <v>16</v>
      </c>
      <c r="AD57" s="62">
        <f t="shared" si="82"/>
        <v>0</v>
      </c>
      <c r="AE57" s="62">
        <f t="shared" si="82"/>
        <v>0</v>
      </c>
      <c r="AF57" s="62">
        <f t="shared" si="82"/>
        <v>75</v>
      </c>
      <c r="AG57" s="62">
        <f t="shared" si="82"/>
        <v>72</v>
      </c>
      <c r="AH57" s="62">
        <f t="shared" si="82"/>
        <v>0</v>
      </c>
      <c r="AI57" s="63">
        <f t="shared" ref="AI57" si="85">COUNTIF(AI58:AI68,"E")</f>
        <v>0</v>
      </c>
      <c r="AJ57" s="63">
        <f t="shared" si="81"/>
        <v>19</v>
      </c>
      <c r="AK57" s="62">
        <f t="shared" si="82"/>
        <v>0</v>
      </c>
      <c r="AL57" s="62">
        <f t="shared" si="82"/>
        <v>0</v>
      </c>
      <c r="AM57" s="62">
        <f t="shared" si="82"/>
        <v>0</v>
      </c>
      <c r="AN57" s="62">
        <f t="shared" si="82"/>
        <v>0</v>
      </c>
      <c r="AO57" s="62">
        <f t="shared" si="82"/>
        <v>0</v>
      </c>
      <c r="AP57" s="63">
        <f t="shared" ref="AP57" si="86">COUNTIF(AP58:AP68,"E")</f>
        <v>0</v>
      </c>
      <c r="AQ57" s="63">
        <f t="shared" si="81"/>
        <v>0</v>
      </c>
      <c r="AR57" s="62">
        <f t="shared" si="82"/>
        <v>0</v>
      </c>
      <c r="AS57" s="62">
        <f t="shared" si="82"/>
        <v>0</v>
      </c>
      <c r="AT57" s="62">
        <f t="shared" si="82"/>
        <v>0</v>
      </c>
      <c r="AU57" s="62">
        <f t="shared" si="82"/>
        <v>0</v>
      </c>
      <c r="AV57" s="62">
        <f t="shared" si="82"/>
        <v>0</v>
      </c>
      <c r="AW57" s="63">
        <f t="shared" ref="AW57" si="87">COUNTIF(AW58:AW68,"E")</f>
        <v>0</v>
      </c>
      <c r="AX57" s="63">
        <f t="shared" si="81"/>
        <v>0</v>
      </c>
    </row>
    <row r="58" spans="1:50" s="13" customFormat="1" ht="52.5" customHeight="1" x14ac:dyDescent="0.25">
      <c r="A58" s="126" t="s">
        <v>37</v>
      </c>
      <c r="B58" s="127" t="s">
        <v>87</v>
      </c>
      <c r="C58" s="96">
        <f t="shared" ref="C58" si="88">D58+E58+F58+G58+H58</f>
        <v>0</v>
      </c>
      <c r="D58" s="69">
        <f t="shared" ref="D58:H58" si="89">SUM(I58+P58+W58+AD58+AK58+AR58)</f>
        <v>0</v>
      </c>
      <c r="E58" s="69">
        <f t="shared" si="89"/>
        <v>0</v>
      </c>
      <c r="F58" s="115">
        <f t="shared" si="89"/>
        <v>0</v>
      </c>
      <c r="G58" s="69">
        <f t="shared" si="89"/>
        <v>0</v>
      </c>
      <c r="H58" s="69">
        <f t="shared" si="89"/>
        <v>0</v>
      </c>
      <c r="I58" s="39"/>
      <c r="J58" s="40"/>
      <c r="K58" s="40"/>
      <c r="L58" s="40"/>
      <c r="M58" s="40"/>
      <c r="N58" s="52"/>
      <c r="O58" s="54"/>
      <c r="P58" s="39"/>
      <c r="Q58" s="40"/>
      <c r="R58" s="40"/>
      <c r="S58" s="40"/>
      <c r="T58" s="40"/>
      <c r="U58" s="52"/>
      <c r="V58" s="54"/>
      <c r="W58" s="39"/>
      <c r="X58" s="40"/>
      <c r="Y58" s="40"/>
      <c r="Z58" s="40"/>
      <c r="AA58" s="40"/>
      <c r="AB58" s="52"/>
      <c r="AC58" s="54"/>
      <c r="AD58" s="39"/>
      <c r="AE58" s="40"/>
      <c r="AF58" s="40"/>
      <c r="AG58" s="40"/>
      <c r="AH58" s="40"/>
      <c r="AI58" s="52"/>
      <c r="AJ58" s="54"/>
      <c r="AK58" s="39"/>
      <c r="AL58" s="40"/>
      <c r="AM58" s="40"/>
      <c r="AN58" s="40"/>
      <c r="AO58" s="40"/>
      <c r="AP58" s="52"/>
      <c r="AQ58" s="54"/>
      <c r="AR58" s="39"/>
      <c r="AS58" s="40"/>
      <c r="AT58" s="40"/>
      <c r="AU58" s="40"/>
      <c r="AV58" s="40"/>
      <c r="AW58" s="52"/>
      <c r="AX58" s="100"/>
    </row>
    <row r="59" spans="1:50" s="13" customFormat="1" ht="10.199999999999999" x14ac:dyDescent="0.2">
      <c r="A59" s="88">
        <v>1</v>
      </c>
      <c r="B59" s="89" t="s">
        <v>107</v>
      </c>
      <c r="C59" s="96">
        <f t="shared" ref="C59:C68" si="90">D59+E59+F59+G59+H59</f>
        <v>18</v>
      </c>
      <c r="D59" s="69">
        <f t="shared" ref="D59:D68" si="91">SUM(I59+P59+W59+AD59+AK59+AR59)</f>
        <v>0</v>
      </c>
      <c r="E59" s="69">
        <f t="shared" ref="E59:E68" si="92">SUM(J59+Q59+X59+AE59+AL59+AS59)</f>
        <v>0</v>
      </c>
      <c r="F59" s="115">
        <f t="shared" ref="F59:F68" si="93">SUM(K59+R59+Y59+AF59+AM59+AT59)</f>
        <v>0</v>
      </c>
      <c r="G59" s="69">
        <f t="shared" ref="G59:G68" si="94">SUM(L59+S59+Z59+AG59+AN59+AU59)</f>
        <v>18</v>
      </c>
      <c r="H59" s="69">
        <f t="shared" ref="H59:H68" si="95">SUM(M59+T59+AA59+AH59+AO59+AV59)</f>
        <v>0</v>
      </c>
      <c r="I59" s="39"/>
      <c r="J59" s="40"/>
      <c r="K59" s="40"/>
      <c r="L59" s="40"/>
      <c r="M59" s="92"/>
      <c r="N59" s="93"/>
      <c r="O59" s="95"/>
      <c r="P59" s="94"/>
      <c r="Q59" s="40"/>
      <c r="R59" s="40"/>
      <c r="S59" s="40"/>
      <c r="T59" s="40"/>
      <c r="U59" s="93"/>
      <c r="V59" s="53"/>
      <c r="W59" s="39"/>
      <c r="X59" s="40"/>
      <c r="Y59" s="40"/>
      <c r="Z59" s="40">
        <v>18</v>
      </c>
      <c r="AA59" s="40"/>
      <c r="AB59" s="93" t="s">
        <v>29</v>
      </c>
      <c r="AC59" s="53">
        <v>3</v>
      </c>
      <c r="AD59" s="39"/>
      <c r="AE59" s="40"/>
      <c r="AF59" s="40"/>
      <c r="AG59" s="40"/>
      <c r="AH59" s="40"/>
      <c r="AI59" s="93"/>
      <c r="AJ59" s="53"/>
      <c r="AK59" s="39"/>
      <c r="AL59" s="40"/>
      <c r="AM59" s="40"/>
      <c r="AN59" s="40"/>
      <c r="AO59" s="40"/>
      <c r="AP59" s="93"/>
      <c r="AQ59" s="53"/>
      <c r="AR59" s="39"/>
      <c r="AS59" s="40"/>
      <c r="AT59" s="40"/>
      <c r="AU59" s="40"/>
      <c r="AV59" s="40"/>
      <c r="AW59" s="93"/>
      <c r="AX59" s="99"/>
    </row>
    <row r="60" spans="1:50" s="13" customFormat="1" ht="14.25" customHeight="1" x14ac:dyDescent="0.2">
      <c r="A60" s="90">
        <v>2</v>
      </c>
      <c r="B60" s="91" t="s">
        <v>78</v>
      </c>
      <c r="C60" s="96">
        <f t="shared" si="90"/>
        <v>18</v>
      </c>
      <c r="D60" s="69">
        <f t="shared" si="91"/>
        <v>0</v>
      </c>
      <c r="E60" s="69">
        <f t="shared" si="92"/>
        <v>0</v>
      </c>
      <c r="F60" s="115">
        <f t="shared" si="93"/>
        <v>0</v>
      </c>
      <c r="G60" s="69">
        <f t="shared" si="94"/>
        <v>18</v>
      </c>
      <c r="H60" s="69">
        <f t="shared" si="95"/>
        <v>0</v>
      </c>
      <c r="I60" s="39"/>
      <c r="J60" s="40"/>
      <c r="K60" s="40"/>
      <c r="L60" s="40"/>
      <c r="M60" s="92"/>
      <c r="N60" s="93"/>
      <c r="O60" s="95"/>
      <c r="P60" s="94"/>
      <c r="Q60" s="40"/>
      <c r="R60" s="40"/>
      <c r="S60" s="40"/>
      <c r="T60" s="40"/>
      <c r="U60" s="93"/>
      <c r="V60" s="53"/>
      <c r="W60" s="39"/>
      <c r="X60" s="40"/>
      <c r="Y60" s="40"/>
      <c r="Z60" s="40">
        <v>18</v>
      </c>
      <c r="AA60" s="40"/>
      <c r="AB60" s="93" t="s">
        <v>29</v>
      </c>
      <c r="AC60" s="53">
        <v>3</v>
      </c>
      <c r="AD60" s="39"/>
      <c r="AE60" s="40"/>
      <c r="AF60" s="40"/>
      <c r="AG60" s="40"/>
      <c r="AH60" s="40"/>
      <c r="AI60" s="93"/>
      <c r="AJ60" s="53"/>
      <c r="AK60" s="39"/>
      <c r="AL60" s="40"/>
      <c r="AM60" s="40"/>
      <c r="AN60" s="40"/>
      <c r="AO60" s="40"/>
      <c r="AP60" s="93"/>
      <c r="AQ60" s="53"/>
      <c r="AR60" s="39"/>
      <c r="AS60" s="40"/>
      <c r="AT60" s="40"/>
      <c r="AU60" s="40"/>
      <c r="AV60" s="40"/>
      <c r="AW60" s="93"/>
      <c r="AX60" s="99"/>
    </row>
    <row r="61" spans="1:50" s="13" customFormat="1" ht="15" customHeight="1" x14ac:dyDescent="0.2">
      <c r="A61" s="90">
        <v>3</v>
      </c>
      <c r="B61" s="91" t="s">
        <v>65</v>
      </c>
      <c r="C61" s="96">
        <f t="shared" si="90"/>
        <v>18</v>
      </c>
      <c r="D61" s="69">
        <f t="shared" si="91"/>
        <v>0</v>
      </c>
      <c r="E61" s="69">
        <f t="shared" si="92"/>
        <v>0</v>
      </c>
      <c r="F61" s="115">
        <f t="shared" si="93"/>
        <v>0</v>
      </c>
      <c r="G61" s="69">
        <f t="shared" si="94"/>
        <v>18</v>
      </c>
      <c r="H61" s="69">
        <f t="shared" si="95"/>
        <v>0</v>
      </c>
      <c r="I61" s="39"/>
      <c r="J61" s="40"/>
      <c r="K61" s="40"/>
      <c r="L61" s="40"/>
      <c r="M61" s="40"/>
      <c r="N61" s="52"/>
      <c r="O61" s="54"/>
      <c r="P61" s="39"/>
      <c r="Q61" s="40"/>
      <c r="R61" s="40"/>
      <c r="S61" s="40"/>
      <c r="T61" s="40"/>
      <c r="U61" s="52"/>
      <c r="V61" s="54"/>
      <c r="W61" s="39"/>
      <c r="X61" s="40"/>
      <c r="Y61" s="40"/>
      <c r="Z61" s="40">
        <v>18</v>
      </c>
      <c r="AA61" s="40"/>
      <c r="AB61" s="52" t="s">
        <v>29</v>
      </c>
      <c r="AC61" s="54">
        <v>3</v>
      </c>
      <c r="AD61" s="39"/>
      <c r="AE61" s="40"/>
      <c r="AF61" s="40"/>
      <c r="AG61" s="40"/>
      <c r="AH61" s="40"/>
      <c r="AI61" s="52"/>
      <c r="AJ61" s="54"/>
      <c r="AK61" s="39"/>
      <c r="AL61" s="40"/>
      <c r="AM61" s="40"/>
      <c r="AN61" s="40"/>
      <c r="AO61" s="40"/>
      <c r="AP61" s="52"/>
      <c r="AQ61" s="54"/>
      <c r="AR61" s="39"/>
      <c r="AS61" s="40"/>
      <c r="AT61" s="40"/>
      <c r="AU61" s="40"/>
      <c r="AV61" s="40"/>
      <c r="AW61" s="52"/>
      <c r="AX61" s="100"/>
    </row>
    <row r="62" spans="1:50" s="13" customFormat="1" ht="19.2" customHeight="1" x14ac:dyDescent="0.2">
      <c r="A62" s="90">
        <v>4</v>
      </c>
      <c r="B62" s="113" t="s">
        <v>81</v>
      </c>
      <c r="C62" s="96">
        <f t="shared" si="90"/>
        <v>18</v>
      </c>
      <c r="D62" s="69">
        <f t="shared" si="91"/>
        <v>0</v>
      </c>
      <c r="E62" s="69">
        <f t="shared" si="92"/>
        <v>0</v>
      </c>
      <c r="F62" s="115">
        <f t="shared" si="93"/>
        <v>0</v>
      </c>
      <c r="G62" s="69">
        <f t="shared" si="94"/>
        <v>18</v>
      </c>
      <c r="H62" s="69">
        <f t="shared" si="95"/>
        <v>0</v>
      </c>
      <c r="I62" s="39"/>
      <c r="J62" s="40"/>
      <c r="K62" s="40"/>
      <c r="L62" s="40"/>
      <c r="M62" s="40"/>
      <c r="N62" s="52"/>
      <c r="O62" s="54"/>
      <c r="P62" s="39"/>
      <c r="Q62" s="40"/>
      <c r="R62" s="40"/>
      <c r="S62" s="40"/>
      <c r="T62" s="40"/>
      <c r="U62" s="52"/>
      <c r="V62" s="54"/>
      <c r="W62" s="39"/>
      <c r="X62" s="40"/>
      <c r="Y62" s="40"/>
      <c r="Z62" s="40"/>
      <c r="AA62" s="40"/>
      <c r="AB62" s="52"/>
      <c r="AC62" s="54"/>
      <c r="AD62" s="39"/>
      <c r="AE62" s="40"/>
      <c r="AF62" s="40"/>
      <c r="AG62" s="40">
        <v>18</v>
      </c>
      <c r="AH62" s="40"/>
      <c r="AI62" s="52" t="s">
        <v>29</v>
      </c>
      <c r="AJ62" s="54">
        <v>3</v>
      </c>
      <c r="AK62" s="39"/>
      <c r="AL62" s="40"/>
      <c r="AM62" s="40"/>
      <c r="AN62" s="40"/>
      <c r="AO62" s="40"/>
      <c r="AP62" s="52"/>
      <c r="AQ62" s="54"/>
      <c r="AR62" s="39"/>
      <c r="AS62" s="40"/>
      <c r="AT62" s="40"/>
      <c r="AU62" s="40"/>
      <c r="AV62" s="40"/>
      <c r="AW62" s="52"/>
      <c r="AX62" s="100"/>
    </row>
    <row r="63" spans="1:50" s="13" customFormat="1" ht="10.199999999999999" x14ac:dyDescent="0.2">
      <c r="A63" s="90">
        <v>5</v>
      </c>
      <c r="B63" s="91" t="s">
        <v>69</v>
      </c>
      <c r="C63" s="96">
        <f t="shared" si="90"/>
        <v>18</v>
      </c>
      <c r="D63" s="69">
        <f t="shared" si="91"/>
        <v>0</v>
      </c>
      <c r="E63" s="69">
        <f t="shared" si="92"/>
        <v>0</v>
      </c>
      <c r="F63" s="115">
        <f t="shared" si="93"/>
        <v>0</v>
      </c>
      <c r="G63" s="69">
        <f t="shared" si="94"/>
        <v>18</v>
      </c>
      <c r="H63" s="69">
        <f t="shared" si="95"/>
        <v>0</v>
      </c>
      <c r="I63" s="39"/>
      <c r="J63" s="40"/>
      <c r="K63" s="40"/>
      <c r="L63" s="40"/>
      <c r="M63" s="40"/>
      <c r="N63" s="52"/>
      <c r="O63" s="54"/>
      <c r="P63" s="39"/>
      <c r="Q63" s="40"/>
      <c r="R63" s="40"/>
      <c r="S63" s="40"/>
      <c r="T63" s="40"/>
      <c r="U63" s="52"/>
      <c r="V63" s="54"/>
      <c r="W63" s="39"/>
      <c r="X63" s="40"/>
      <c r="Y63" s="40"/>
      <c r="Z63" s="40"/>
      <c r="AA63" s="40"/>
      <c r="AB63" s="52"/>
      <c r="AC63" s="54"/>
      <c r="AD63" s="39"/>
      <c r="AE63" s="40"/>
      <c r="AF63" s="40"/>
      <c r="AG63" s="40">
        <v>18</v>
      </c>
      <c r="AH63" s="40"/>
      <c r="AI63" s="52" t="s">
        <v>29</v>
      </c>
      <c r="AJ63" s="54">
        <v>3</v>
      </c>
      <c r="AK63" s="39"/>
      <c r="AL63" s="40"/>
      <c r="AM63" s="40"/>
      <c r="AN63" s="40"/>
      <c r="AO63" s="40"/>
      <c r="AP63" s="52"/>
      <c r="AQ63" s="54"/>
      <c r="AR63" s="39"/>
      <c r="AS63" s="40"/>
      <c r="AT63" s="40"/>
      <c r="AU63" s="40"/>
      <c r="AV63" s="40"/>
      <c r="AW63" s="52"/>
      <c r="AX63" s="100"/>
    </row>
    <row r="64" spans="1:50" s="121" customFormat="1" ht="13.95" customHeight="1" x14ac:dyDescent="0.2">
      <c r="A64" s="114">
        <v>6</v>
      </c>
      <c r="B64" s="111" t="s">
        <v>67</v>
      </c>
      <c r="C64" s="96">
        <f t="shared" si="90"/>
        <v>18</v>
      </c>
      <c r="D64" s="69">
        <f t="shared" si="91"/>
        <v>0</v>
      </c>
      <c r="E64" s="69">
        <f t="shared" si="92"/>
        <v>0</v>
      </c>
      <c r="F64" s="115">
        <f t="shared" si="93"/>
        <v>0</v>
      </c>
      <c r="G64" s="69">
        <f t="shared" si="94"/>
        <v>18</v>
      </c>
      <c r="H64" s="69">
        <f t="shared" si="95"/>
        <v>0</v>
      </c>
      <c r="I64" s="116"/>
      <c r="J64" s="117"/>
      <c r="K64" s="117"/>
      <c r="L64" s="117"/>
      <c r="M64" s="117"/>
      <c r="N64" s="118"/>
      <c r="O64" s="119"/>
      <c r="P64" s="116"/>
      <c r="Q64" s="117"/>
      <c r="R64" s="117"/>
      <c r="S64" s="117"/>
      <c r="T64" s="117"/>
      <c r="U64" s="118"/>
      <c r="V64" s="119"/>
      <c r="W64" s="116"/>
      <c r="X64" s="117"/>
      <c r="Y64" s="117"/>
      <c r="Z64" s="117"/>
      <c r="AA64" s="117"/>
      <c r="AB64" s="118"/>
      <c r="AC64" s="119"/>
      <c r="AD64" s="116"/>
      <c r="AE64" s="117"/>
      <c r="AF64" s="117"/>
      <c r="AG64" s="117">
        <v>18</v>
      </c>
      <c r="AH64" s="117"/>
      <c r="AI64" s="118" t="s">
        <v>51</v>
      </c>
      <c r="AJ64" s="119">
        <v>3</v>
      </c>
      <c r="AK64" s="116"/>
      <c r="AL64" s="117"/>
      <c r="AM64" s="117"/>
      <c r="AN64" s="117"/>
      <c r="AO64" s="117"/>
      <c r="AP64" s="118"/>
      <c r="AQ64" s="119"/>
      <c r="AR64" s="116"/>
      <c r="AS64" s="117"/>
      <c r="AT64" s="117"/>
      <c r="AU64" s="117"/>
      <c r="AV64" s="117"/>
      <c r="AW64" s="118"/>
      <c r="AX64" s="120"/>
    </row>
    <row r="65" spans="1:50" s="13" customFormat="1" ht="9.6" customHeight="1" x14ac:dyDescent="0.2">
      <c r="A65" s="90">
        <v>7</v>
      </c>
      <c r="B65" s="113" t="s">
        <v>77</v>
      </c>
      <c r="C65" s="96">
        <f t="shared" si="90"/>
        <v>18</v>
      </c>
      <c r="D65" s="69">
        <f t="shared" si="91"/>
        <v>0</v>
      </c>
      <c r="E65" s="69">
        <f t="shared" si="92"/>
        <v>0</v>
      </c>
      <c r="F65" s="115">
        <f t="shared" si="93"/>
        <v>0</v>
      </c>
      <c r="G65" s="69">
        <f t="shared" si="94"/>
        <v>18</v>
      </c>
      <c r="H65" s="69">
        <f t="shared" si="95"/>
        <v>0</v>
      </c>
      <c r="I65" s="39"/>
      <c r="J65" s="40"/>
      <c r="K65" s="40"/>
      <c r="L65" s="40"/>
      <c r="M65" s="40"/>
      <c r="N65" s="52"/>
      <c r="O65" s="54"/>
      <c r="P65" s="39"/>
      <c r="Q65" s="40"/>
      <c r="R65" s="40"/>
      <c r="S65" s="40"/>
      <c r="T65" s="40"/>
      <c r="U65" s="52"/>
      <c r="V65" s="54"/>
      <c r="W65" s="39"/>
      <c r="X65" s="40"/>
      <c r="Y65" s="40"/>
      <c r="Z65" s="40"/>
      <c r="AA65" s="40"/>
      <c r="AB65" s="52"/>
      <c r="AC65" s="54"/>
      <c r="AD65" s="39"/>
      <c r="AE65" s="40"/>
      <c r="AF65" s="40"/>
      <c r="AG65" s="40">
        <v>18</v>
      </c>
      <c r="AH65" s="40"/>
      <c r="AI65" s="52" t="s">
        <v>29</v>
      </c>
      <c r="AJ65" s="54">
        <v>3</v>
      </c>
      <c r="AK65" s="39"/>
      <c r="AL65" s="40"/>
      <c r="AM65" s="40"/>
      <c r="AN65" s="40"/>
      <c r="AO65" s="40"/>
      <c r="AP65" s="52"/>
      <c r="AQ65" s="54"/>
      <c r="AR65" s="39"/>
      <c r="AS65" s="40"/>
      <c r="AT65" s="40"/>
      <c r="AU65" s="40"/>
      <c r="AV65" s="40"/>
      <c r="AW65" s="52"/>
      <c r="AX65" s="100"/>
    </row>
    <row r="66" spans="1:50" s="13" customFormat="1" ht="10.199999999999999" x14ac:dyDescent="0.2">
      <c r="A66" s="90">
        <v>8</v>
      </c>
      <c r="B66" s="113" t="s">
        <v>31</v>
      </c>
      <c r="C66" s="96">
        <f t="shared" si="90"/>
        <v>225</v>
      </c>
      <c r="D66" s="69">
        <f t="shared" si="91"/>
        <v>0</v>
      </c>
      <c r="E66" s="69">
        <f t="shared" si="92"/>
        <v>0</v>
      </c>
      <c r="F66" s="115">
        <f t="shared" si="93"/>
        <v>225</v>
      </c>
      <c r="G66" s="69">
        <f t="shared" si="94"/>
        <v>0</v>
      </c>
      <c r="H66" s="69">
        <f t="shared" si="95"/>
        <v>0</v>
      </c>
      <c r="I66" s="39"/>
      <c r="J66" s="40"/>
      <c r="K66" s="40"/>
      <c r="L66" s="40"/>
      <c r="M66" s="40"/>
      <c r="N66" s="52"/>
      <c r="O66" s="54"/>
      <c r="P66" s="39"/>
      <c r="Q66" s="40"/>
      <c r="R66" s="40">
        <v>75</v>
      </c>
      <c r="S66" s="40"/>
      <c r="T66" s="40"/>
      <c r="U66" s="52" t="s">
        <v>29</v>
      </c>
      <c r="V66" s="54">
        <v>7</v>
      </c>
      <c r="W66" s="39"/>
      <c r="X66" s="40"/>
      <c r="Y66" s="40">
        <v>75</v>
      </c>
      <c r="Z66" s="40"/>
      <c r="AA66" s="40"/>
      <c r="AB66" s="52" t="s">
        <v>29</v>
      </c>
      <c r="AC66" s="54">
        <v>7</v>
      </c>
      <c r="AD66" s="39"/>
      <c r="AE66" s="40"/>
      <c r="AF66" s="40">
        <v>75</v>
      </c>
      <c r="AG66" s="40"/>
      <c r="AH66" s="40"/>
      <c r="AI66" s="52" t="s">
        <v>29</v>
      </c>
      <c r="AJ66" s="54">
        <v>7</v>
      </c>
      <c r="AK66" s="39"/>
      <c r="AL66" s="40"/>
      <c r="AM66" s="40"/>
      <c r="AN66" s="40"/>
      <c r="AO66" s="40"/>
      <c r="AP66" s="52"/>
      <c r="AQ66" s="54"/>
      <c r="AR66" s="39"/>
      <c r="AS66" s="40"/>
      <c r="AT66" s="40"/>
      <c r="AU66" s="40"/>
      <c r="AV66" s="40"/>
      <c r="AW66" s="52"/>
      <c r="AX66" s="100"/>
    </row>
    <row r="67" spans="1:50" s="139" customFormat="1" ht="10.199999999999999" x14ac:dyDescent="0.2">
      <c r="A67" s="133">
        <v>9</v>
      </c>
      <c r="B67" s="113"/>
      <c r="C67" s="96">
        <f t="shared" si="90"/>
        <v>0</v>
      </c>
      <c r="D67" s="69">
        <f t="shared" si="91"/>
        <v>0</v>
      </c>
      <c r="E67" s="69">
        <f t="shared" si="92"/>
        <v>0</v>
      </c>
      <c r="F67" s="115">
        <f t="shared" si="93"/>
        <v>0</v>
      </c>
      <c r="G67" s="69">
        <f t="shared" si="94"/>
        <v>0</v>
      </c>
      <c r="H67" s="69">
        <f t="shared" si="95"/>
        <v>0</v>
      </c>
      <c r="I67" s="134"/>
      <c r="J67" s="135"/>
      <c r="K67" s="135"/>
      <c r="L67" s="135"/>
      <c r="M67" s="135"/>
      <c r="N67" s="136"/>
      <c r="O67" s="137"/>
      <c r="P67" s="134"/>
      <c r="Q67" s="135"/>
      <c r="R67" s="135"/>
      <c r="S67" s="135"/>
      <c r="T67" s="135"/>
      <c r="U67" s="136"/>
      <c r="V67" s="137"/>
      <c r="W67" s="134"/>
      <c r="X67" s="135"/>
      <c r="Y67" s="135"/>
      <c r="Z67" s="135"/>
      <c r="AA67" s="135"/>
      <c r="AB67" s="136"/>
      <c r="AC67" s="137"/>
      <c r="AD67" s="134"/>
      <c r="AE67" s="135"/>
      <c r="AF67" s="135"/>
      <c r="AG67" s="135"/>
      <c r="AH67" s="135"/>
      <c r="AI67" s="136"/>
      <c r="AJ67" s="137"/>
      <c r="AK67" s="134"/>
      <c r="AL67" s="135"/>
      <c r="AM67" s="135"/>
      <c r="AN67" s="135"/>
      <c r="AO67" s="135"/>
      <c r="AP67" s="136"/>
      <c r="AQ67" s="137"/>
      <c r="AR67" s="134"/>
      <c r="AS67" s="135"/>
      <c r="AT67" s="135"/>
      <c r="AU67" s="135"/>
      <c r="AV67" s="135"/>
      <c r="AW67" s="136"/>
      <c r="AX67" s="138"/>
    </row>
    <row r="68" spans="1:50" s="13" customFormat="1" ht="10.199999999999999" x14ac:dyDescent="0.2">
      <c r="A68" s="90">
        <v>10</v>
      </c>
      <c r="B68" s="113"/>
      <c r="C68" s="96">
        <f t="shared" si="90"/>
        <v>0</v>
      </c>
      <c r="D68" s="69">
        <f t="shared" si="91"/>
        <v>0</v>
      </c>
      <c r="E68" s="69">
        <f t="shared" si="92"/>
        <v>0</v>
      </c>
      <c r="F68" s="115">
        <f t="shared" si="93"/>
        <v>0</v>
      </c>
      <c r="G68" s="69">
        <f t="shared" si="94"/>
        <v>0</v>
      </c>
      <c r="H68" s="69">
        <f t="shared" si="95"/>
        <v>0</v>
      </c>
      <c r="I68" s="39"/>
      <c r="J68" s="40"/>
      <c r="K68" s="40"/>
      <c r="L68" s="40"/>
      <c r="M68" s="40"/>
      <c r="N68" s="52"/>
      <c r="O68" s="54"/>
      <c r="P68" s="39"/>
      <c r="Q68" s="40"/>
      <c r="R68" s="40"/>
      <c r="S68" s="40"/>
      <c r="T68" s="40"/>
      <c r="U68" s="52"/>
      <c r="V68" s="54"/>
      <c r="W68" s="39"/>
      <c r="X68" s="40"/>
      <c r="Y68" s="40"/>
      <c r="Z68" s="40"/>
      <c r="AA68" s="40"/>
      <c r="AB68" s="52"/>
      <c r="AC68" s="54"/>
      <c r="AD68" s="39"/>
      <c r="AE68" s="40"/>
      <c r="AF68" s="40"/>
      <c r="AG68" s="40"/>
      <c r="AH68" s="40"/>
      <c r="AI68" s="52"/>
      <c r="AJ68" s="54"/>
      <c r="AK68" s="39"/>
      <c r="AL68" s="40"/>
      <c r="AM68" s="40"/>
      <c r="AN68" s="40"/>
      <c r="AO68" s="40"/>
      <c r="AP68" s="52"/>
      <c r="AQ68" s="54"/>
      <c r="AR68" s="39"/>
      <c r="AS68" s="40"/>
      <c r="AT68" s="40"/>
      <c r="AU68" s="40"/>
      <c r="AV68" s="40"/>
      <c r="AW68" s="52"/>
      <c r="AX68" s="100"/>
    </row>
    <row r="69" spans="1:50" s="23" customFormat="1" ht="69.75" customHeight="1" x14ac:dyDescent="0.25">
      <c r="A69" s="34" t="s">
        <v>38</v>
      </c>
      <c r="B69" s="132" t="s">
        <v>113</v>
      </c>
      <c r="C69" s="62">
        <f t="shared" ref="C69:M69" si="96">SUM(C70:C80)</f>
        <v>351</v>
      </c>
      <c r="D69" s="62">
        <f t="shared" si="96"/>
        <v>0</v>
      </c>
      <c r="E69" s="62">
        <f t="shared" si="96"/>
        <v>0</v>
      </c>
      <c r="F69" s="62">
        <f t="shared" si="96"/>
        <v>225</v>
      </c>
      <c r="G69" s="62">
        <f t="shared" si="96"/>
        <v>126</v>
      </c>
      <c r="H69" s="62">
        <f t="shared" si="96"/>
        <v>0</v>
      </c>
      <c r="I69" s="62">
        <f t="shared" si="96"/>
        <v>0</v>
      </c>
      <c r="J69" s="62">
        <f t="shared" si="96"/>
        <v>0</v>
      </c>
      <c r="K69" s="62">
        <f t="shared" si="96"/>
        <v>0</v>
      </c>
      <c r="L69" s="62">
        <f t="shared" si="96"/>
        <v>0</v>
      </c>
      <c r="M69" s="62">
        <f t="shared" si="96"/>
        <v>0</v>
      </c>
      <c r="N69" s="63">
        <f>COUNTIF(N70:N80,"E")</f>
        <v>0</v>
      </c>
      <c r="O69" s="63">
        <f t="shared" ref="O69:AX69" si="97">SUM(O70:O80)</f>
        <v>0</v>
      </c>
      <c r="P69" s="62">
        <f t="shared" ref="P69:AV69" si="98">SUM(P70:P80)</f>
        <v>0</v>
      </c>
      <c r="Q69" s="62">
        <f t="shared" si="98"/>
        <v>0</v>
      </c>
      <c r="R69" s="62">
        <f t="shared" si="98"/>
        <v>75</v>
      </c>
      <c r="S69" s="62">
        <f t="shared" si="98"/>
        <v>0</v>
      </c>
      <c r="T69" s="62">
        <f t="shared" si="98"/>
        <v>0</v>
      </c>
      <c r="U69" s="63">
        <f t="shared" ref="U69" si="99">COUNTIF(U70:U80,"E")</f>
        <v>0</v>
      </c>
      <c r="V69" s="63">
        <f t="shared" si="97"/>
        <v>7</v>
      </c>
      <c r="W69" s="62">
        <f t="shared" si="98"/>
        <v>0</v>
      </c>
      <c r="X69" s="62">
        <f t="shared" si="98"/>
        <v>0</v>
      </c>
      <c r="Y69" s="62">
        <f t="shared" si="98"/>
        <v>75</v>
      </c>
      <c r="Z69" s="62">
        <f t="shared" si="98"/>
        <v>54</v>
      </c>
      <c r="AA69" s="62">
        <f t="shared" si="98"/>
        <v>0</v>
      </c>
      <c r="AB69" s="63">
        <f t="shared" ref="AB69" si="100">COUNTIF(AB70:AB80,"E")</f>
        <v>0</v>
      </c>
      <c r="AC69" s="63">
        <f t="shared" si="97"/>
        <v>16</v>
      </c>
      <c r="AD69" s="62">
        <f t="shared" si="98"/>
        <v>0</v>
      </c>
      <c r="AE69" s="62">
        <f t="shared" si="98"/>
        <v>0</v>
      </c>
      <c r="AF69" s="62">
        <f t="shared" si="98"/>
        <v>75</v>
      </c>
      <c r="AG69" s="62">
        <f t="shared" si="98"/>
        <v>72</v>
      </c>
      <c r="AH69" s="62">
        <f t="shared" si="98"/>
        <v>0</v>
      </c>
      <c r="AI69" s="63">
        <f t="shared" ref="AI69" si="101">COUNTIF(AI70:AI80,"E")</f>
        <v>0</v>
      </c>
      <c r="AJ69" s="63">
        <f t="shared" si="97"/>
        <v>19</v>
      </c>
      <c r="AK69" s="62">
        <f t="shared" si="98"/>
        <v>0</v>
      </c>
      <c r="AL69" s="62">
        <f t="shared" si="98"/>
        <v>0</v>
      </c>
      <c r="AM69" s="62">
        <f t="shared" si="98"/>
        <v>0</v>
      </c>
      <c r="AN69" s="62">
        <f t="shared" si="98"/>
        <v>0</v>
      </c>
      <c r="AO69" s="62">
        <f t="shared" si="98"/>
        <v>0</v>
      </c>
      <c r="AP69" s="63">
        <f t="shared" ref="AP69" si="102">COUNTIF(AP70:AP80,"E")</f>
        <v>0</v>
      </c>
      <c r="AQ69" s="63">
        <f t="shared" si="97"/>
        <v>0</v>
      </c>
      <c r="AR69" s="62">
        <f t="shared" si="98"/>
        <v>0</v>
      </c>
      <c r="AS69" s="62">
        <f t="shared" si="98"/>
        <v>0</v>
      </c>
      <c r="AT69" s="62">
        <f t="shared" si="98"/>
        <v>0</v>
      </c>
      <c r="AU69" s="62">
        <f t="shared" si="98"/>
        <v>0</v>
      </c>
      <c r="AV69" s="62">
        <f t="shared" si="98"/>
        <v>0</v>
      </c>
      <c r="AW69" s="63">
        <f t="shared" ref="AW69" si="103">COUNTIF(AW70:AW80,"E")</f>
        <v>0</v>
      </c>
      <c r="AX69" s="63">
        <f t="shared" si="97"/>
        <v>0</v>
      </c>
    </row>
    <row r="70" spans="1:50" s="13" customFormat="1" ht="57" customHeight="1" x14ac:dyDescent="0.25">
      <c r="A70" s="126" t="s">
        <v>37</v>
      </c>
      <c r="B70" s="127" t="s">
        <v>88</v>
      </c>
      <c r="C70" s="96">
        <f t="shared" ref="C70" si="104">D70+E70+F70+G70+H70</f>
        <v>0</v>
      </c>
      <c r="D70" s="69">
        <f t="shared" ref="D70:G70" si="105">SUM(I70+P70+W70+AD70+AK70+AR70)</f>
        <v>0</v>
      </c>
      <c r="E70" s="69">
        <f t="shared" si="105"/>
        <v>0</v>
      </c>
      <c r="F70" s="115">
        <f t="shared" si="105"/>
        <v>0</v>
      </c>
      <c r="G70" s="69">
        <f t="shared" si="105"/>
        <v>0</v>
      </c>
      <c r="H70" s="69">
        <f t="shared" ref="H70" si="106">SUM(M70+T70+AA70+AH70+AO70+AV70)</f>
        <v>0</v>
      </c>
      <c r="I70" s="39"/>
      <c r="J70" s="40"/>
      <c r="K70" s="40"/>
      <c r="L70" s="40"/>
      <c r="M70" s="40"/>
      <c r="N70" s="52"/>
      <c r="O70" s="54"/>
      <c r="P70" s="39"/>
      <c r="Q70" s="40"/>
      <c r="R70" s="40"/>
      <c r="S70" s="40"/>
      <c r="T70" s="40"/>
      <c r="U70" s="52"/>
      <c r="V70" s="54"/>
      <c r="W70" s="39"/>
      <c r="X70" s="40"/>
      <c r="Y70" s="40"/>
      <c r="Z70" s="40"/>
      <c r="AA70" s="40"/>
      <c r="AB70" s="52"/>
      <c r="AC70" s="54"/>
      <c r="AD70" s="39"/>
      <c r="AE70" s="40"/>
      <c r="AF70" s="40"/>
      <c r="AG70" s="40"/>
      <c r="AH70" s="40"/>
      <c r="AI70" s="52"/>
      <c r="AJ70" s="54"/>
      <c r="AK70" s="39"/>
      <c r="AL70" s="40"/>
      <c r="AM70" s="40"/>
      <c r="AN70" s="40"/>
      <c r="AO70" s="40"/>
      <c r="AP70" s="52"/>
      <c r="AQ70" s="54"/>
      <c r="AR70" s="39"/>
      <c r="AS70" s="40"/>
      <c r="AT70" s="40"/>
      <c r="AU70" s="40"/>
      <c r="AV70" s="40"/>
      <c r="AW70" s="52"/>
      <c r="AX70" s="100"/>
    </row>
    <row r="71" spans="1:50" s="13" customFormat="1" ht="10.199999999999999" x14ac:dyDescent="0.2">
      <c r="A71" s="88">
        <v>1</v>
      </c>
      <c r="B71" s="89" t="s">
        <v>65</v>
      </c>
      <c r="C71" s="96">
        <f t="shared" ref="C71:C80" si="107">D71+E71+F71+G71+H71</f>
        <v>18</v>
      </c>
      <c r="D71" s="69">
        <f t="shared" ref="D71:D80" si="108">SUM(I71+P71+W71+AD71+AK71+AR71)</f>
        <v>0</v>
      </c>
      <c r="E71" s="69">
        <f t="shared" ref="E71:E80" si="109">SUM(J71+Q71+X71+AE71+AL71+AS71)</f>
        <v>0</v>
      </c>
      <c r="F71" s="115">
        <f t="shared" ref="F71:F80" si="110">SUM(K71+R71+Y71+AF71+AM71+AT71)</f>
        <v>0</v>
      </c>
      <c r="G71" s="69">
        <f t="shared" ref="G71:G80" si="111">SUM(L71+S71+Z71+AG71+AN71+AU71)</f>
        <v>18</v>
      </c>
      <c r="H71" s="69">
        <f t="shared" ref="H71:H80" si="112">SUM(M71+T71+AA71+AH71+AO71+AV71)</f>
        <v>0</v>
      </c>
      <c r="I71" s="39"/>
      <c r="J71" s="40"/>
      <c r="K71" s="40"/>
      <c r="L71" s="40"/>
      <c r="M71" s="92"/>
      <c r="N71" s="93"/>
      <c r="O71" s="95"/>
      <c r="P71" s="94"/>
      <c r="Q71" s="40"/>
      <c r="R71" s="40"/>
      <c r="S71" s="40"/>
      <c r="T71" s="40"/>
      <c r="U71" s="93"/>
      <c r="V71" s="53"/>
      <c r="W71" s="39"/>
      <c r="X71" s="40"/>
      <c r="Y71" s="40"/>
      <c r="Z71" s="40">
        <v>18</v>
      </c>
      <c r="AA71" s="40"/>
      <c r="AB71" s="93" t="s">
        <v>29</v>
      </c>
      <c r="AC71" s="53">
        <v>3</v>
      </c>
      <c r="AD71" s="39"/>
      <c r="AE71" s="40"/>
      <c r="AF71" s="40"/>
      <c r="AG71" s="40"/>
      <c r="AH71" s="40"/>
      <c r="AI71" s="93"/>
      <c r="AJ71" s="53"/>
      <c r="AK71" s="39"/>
      <c r="AL71" s="40"/>
      <c r="AM71" s="40"/>
      <c r="AN71" s="40"/>
      <c r="AO71" s="40"/>
      <c r="AP71" s="93"/>
      <c r="AQ71" s="53"/>
      <c r="AR71" s="39"/>
      <c r="AS71" s="40"/>
      <c r="AT71" s="40"/>
      <c r="AU71" s="40"/>
      <c r="AV71" s="40"/>
      <c r="AW71" s="93"/>
      <c r="AX71" s="99"/>
    </row>
    <row r="72" spans="1:50" s="13" customFormat="1" ht="14.25" customHeight="1" x14ac:dyDescent="0.2">
      <c r="A72" s="90">
        <v>2</v>
      </c>
      <c r="B72" s="91" t="s">
        <v>66</v>
      </c>
      <c r="C72" s="96">
        <f t="shared" si="107"/>
        <v>18</v>
      </c>
      <c r="D72" s="69">
        <f t="shared" si="108"/>
        <v>0</v>
      </c>
      <c r="E72" s="69">
        <f t="shared" si="109"/>
        <v>0</v>
      </c>
      <c r="F72" s="115">
        <f t="shared" si="110"/>
        <v>0</v>
      </c>
      <c r="G72" s="69">
        <f t="shared" si="111"/>
        <v>18</v>
      </c>
      <c r="H72" s="69">
        <f t="shared" si="112"/>
        <v>0</v>
      </c>
      <c r="I72" s="39"/>
      <c r="J72" s="40"/>
      <c r="K72" s="40"/>
      <c r="L72" s="40"/>
      <c r="M72" s="92"/>
      <c r="N72" s="93"/>
      <c r="O72" s="95"/>
      <c r="P72" s="94"/>
      <c r="Q72" s="40"/>
      <c r="R72" s="40"/>
      <c r="S72" s="40"/>
      <c r="T72" s="40"/>
      <c r="U72" s="93"/>
      <c r="V72" s="53"/>
      <c r="W72" s="39"/>
      <c r="X72" s="40"/>
      <c r="Y72" s="40"/>
      <c r="Z72" s="40">
        <v>18</v>
      </c>
      <c r="AA72" s="40"/>
      <c r="AB72" s="93" t="s">
        <v>51</v>
      </c>
      <c r="AC72" s="53">
        <v>3</v>
      </c>
      <c r="AD72" s="39"/>
      <c r="AE72" s="40"/>
      <c r="AF72" s="40"/>
      <c r="AG72" s="40"/>
      <c r="AH72" s="40"/>
      <c r="AI72" s="93"/>
      <c r="AJ72" s="53"/>
      <c r="AK72" s="39"/>
      <c r="AL72" s="40"/>
      <c r="AM72" s="40"/>
      <c r="AN72" s="40"/>
      <c r="AO72" s="40"/>
      <c r="AP72" s="93"/>
      <c r="AQ72" s="53"/>
      <c r="AR72" s="39"/>
      <c r="AS72" s="40"/>
      <c r="AT72" s="40"/>
      <c r="AU72" s="40"/>
      <c r="AV72" s="40"/>
      <c r="AW72" s="93"/>
      <c r="AX72" s="99"/>
    </row>
    <row r="73" spans="1:50" s="13" customFormat="1" ht="15" customHeight="1" x14ac:dyDescent="0.2">
      <c r="A73" s="90">
        <v>3</v>
      </c>
      <c r="B73" s="91" t="s">
        <v>73</v>
      </c>
      <c r="C73" s="96">
        <f t="shared" si="107"/>
        <v>18</v>
      </c>
      <c r="D73" s="69">
        <f t="shared" si="108"/>
        <v>0</v>
      </c>
      <c r="E73" s="69">
        <f t="shared" si="109"/>
        <v>0</v>
      </c>
      <c r="F73" s="115">
        <f t="shared" si="110"/>
        <v>0</v>
      </c>
      <c r="G73" s="69">
        <f t="shared" si="111"/>
        <v>18</v>
      </c>
      <c r="H73" s="69">
        <f t="shared" si="112"/>
        <v>0</v>
      </c>
      <c r="I73" s="39"/>
      <c r="J73" s="40"/>
      <c r="K73" s="40"/>
      <c r="L73" s="40"/>
      <c r="M73" s="40"/>
      <c r="N73" s="52"/>
      <c r="O73" s="54"/>
      <c r="P73" s="39"/>
      <c r="Q73" s="40"/>
      <c r="R73" s="40"/>
      <c r="S73" s="40"/>
      <c r="T73" s="40"/>
      <c r="U73" s="52"/>
      <c r="V73" s="54"/>
      <c r="W73" s="39"/>
      <c r="X73" s="40"/>
      <c r="Y73" s="40"/>
      <c r="Z73" s="40">
        <v>18</v>
      </c>
      <c r="AA73" s="40"/>
      <c r="AB73" s="52" t="s">
        <v>51</v>
      </c>
      <c r="AC73" s="54">
        <v>3</v>
      </c>
      <c r="AD73" s="39"/>
      <c r="AE73" s="40"/>
      <c r="AF73" s="40"/>
      <c r="AG73" s="40"/>
      <c r="AH73" s="40"/>
      <c r="AI73" s="52"/>
      <c r="AJ73" s="54"/>
      <c r="AK73" s="39"/>
      <c r="AL73" s="40"/>
      <c r="AM73" s="40"/>
      <c r="AN73" s="40"/>
      <c r="AO73" s="40"/>
      <c r="AP73" s="52"/>
      <c r="AQ73" s="54"/>
      <c r="AR73" s="39"/>
      <c r="AS73" s="40"/>
      <c r="AT73" s="40"/>
      <c r="AU73" s="40"/>
      <c r="AV73" s="40"/>
      <c r="AW73" s="52"/>
      <c r="AX73" s="100"/>
    </row>
    <row r="74" spans="1:50" s="13" customFormat="1" ht="20.399999999999999" x14ac:dyDescent="0.2">
      <c r="A74" s="90">
        <v>4</v>
      </c>
      <c r="B74" s="113" t="s">
        <v>74</v>
      </c>
      <c r="C74" s="96">
        <f t="shared" si="107"/>
        <v>18</v>
      </c>
      <c r="D74" s="69">
        <f t="shared" si="108"/>
        <v>0</v>
      </c>
      <c r="E74" s="69">
        <f t="shared" si="109"/>
        <v>0</v>
      </c>
      <c r="F74" s="115">
        <f t="shared" si="110"/>
        <v>0</v>
      </c>
      <c r="G74" s="69">
        <f t="shared" si="111"/>
        <v>18</v>
      </c>
      <c r="H74" s="69">
        <f t="shared" si="112"/>
        <v>0</v>
      </c>
      <c r="I74" s="39"/>
      <c r="J74" s="40"/>
      <c r="K74" s="40"/>
      <c r="L74" s="40"/>
      <c r="M74" s="40"/>
      <c r="N74" s="52"/>
      <c r="O74" s="54"/>
      <c r="P74" s="39"/>
      <c r="Q74" s="40"/>
      <c r="R74" s="40"/>
      <c r="S74" s="40"/>
      <c r="T74" s="40"/>
      <c r="U74" s="52"/>
      <c r="V74" s="54"/>
      <c r="W74" s="39"/>
      <c r="X74" s="40"/>
      <c r="Y74" s="40"/>
      <c r="Z74" s="40"/>
      <c r="AA74" s="40"/>
      <c r="AB74" s="52"/>
      <c r="AC74" s="54"/>
      <c r="AD74" s="39"/>
      <c r="AE74" s="40"/>
      <c r="AF74" s="40"/>
      <c r="AG74" s="40">
        <v>18</v>
      </c>
      <c r="AH74" s="40"/>
      <c r="AI74" s="52" t="s">
        <v>29</v>
      </c>
      <c r="AJ74" s="54">
        <v>3</v>
      </c>
      <c r="AK74" s="39"/>
      <c r="AL74" s="40"/>
      <c r="AM74" s="40"/>
      <c r="AN74" s="40"/>
      <c r="AO74" s="40"/>
      <c r="AP74" s="52"/>
      <c r="AQ74" s="54"/>
      <c r="AR74" s="39"/>
      <c r="AS74" s="40"/>
      <c r="AT74" s="40"/>
      <c r="AU74" s="40"/>
      <c r="AV74" s="40"/>
      <c r="AW74" s="52"/>
      <c r="AX74" s="100"/>
    </row>
    <row r="75" spans="1:50" s="13" customFormat="1" ht="10.199999999999999" x14ac:dyDescent="0.2">
      <c r="A75" s="90">
        <v>5</v>
      </c>
      <c r="B75" s="91" t="s">
        <v>75</v>
      </c>
      <c r="C75" s="96">
        <f t="shared" si="107"/>
        <v>18</v>
      </c>
      <c r="D75" s="69">
        <f t="shared" si="108"/>
        <v>0</v>
      </c>
      <c r="E75" s="69">
        <f t="shared" si="109"/>
        <v>0</v>
      </c>
      <c r="F75" s="115">
        <f t="shared" si="110"/>
        <v>0</v>
      </c>
      <c r="G75" s="69">
        <f t="shared" si="111"/>
        <v>18</v>
      </c>
      <c r="H75" s="69">
        <f t="shared" si="112"/>
        <v>0</v>
      </c>
      <c r="I75" s="39"/>
      <c r="J75" s="40"/>
      <c r="K75" s="40"/>
      <c r="L75" s="40"/>
      <c r="M75" s="40"/>
      <c r="N75" s="52"/>
      <c r="O75" s="54"/>
      <c r="P75" s="39"/>
      <c r="Q75" s="40"/>
      <c r="R75" s="40"/>
      <c r="S75" s="40"/>
      <c r="T75" s="40"/>
      <c r="U75" s="52"/>
      <c r="V75" s="54"/>
      <c r="W75" s="39"/>
      <c r="X75" s="40"/>
      <c r="Y75" s="40"/>
      <c r="Z75" s="40"/>
      <c r="AA75" s="40"/>
      <c r="AB75" s="52"/>
      <c r="AC75" s="54"/>
      <c r="AD75" s="39"/>
      <c r="AE75" s="40"/>
      <c r="AF75" s="40"/>
      <c r="AG75" s="40">
        <v>18</v>
      </c>
      <c r="AH75" s="40"/>
      <c r="AI75" s="52" t="s">
        <v>29</v>
      </c>
      <c r="AJ75" s="54">
        <v>3</v>
      </c>
      <c r="AK75" s="39"/>
      <c r="AL75" s="40"/>
      <c r="AM75" s="40"/>
      <c r="AN75" s="40"/>
      <c r="AO75" s="40"/>
      <c r="AP75" s="52"/>
      <c r="AQ75" s="54"/>
      <c r="AR75" s="39"/>
      <c r="AS75" s="40"/>
      <c r="AT75" s="40"/>
      <c r="AU75" s="40"/>
      <c r="AV75" s="40"/>
      <c r="AW75" s="52"/>
      <c r="AX75" s="100"/>
    </row>
    <row r="76" spans="1:50" s="121" customFormat="1" ht="13.95" customHeight="1" x14ac:dyDescent="0.2">
      <c r="A76" s="114">
        <v>6</v>
      </c>
      <c r="B76" s="111" t="s">
        <v>76</v>
      </c>
      <c r="C76" s="96">
        <f t="shared" si="107"/>
        <v>18</v>
      </c>
      <c r="D76" s="69">
        <f t="shared" si="108"/>
        <v>0</v>
      </c>
      <c r="E76" s="69">
        <f t="shared" si="109"/>
        <v>0</v>
      </c>
      <c r="F76" s="115">
        <f t="shared" si="110"/>
        <v>0</v>
      </c>
      <c r="G76" s="69">
        <f t="shared" si="111"/>
        <v>18</v>
      </c>
      <c r="H76" s="69">
        <f t="shared" si="112"/>
        <v>0</v>
      </c>
      <c r="I76" s="116"/>
      <c r="J76" s="117"/>
      <c r="K76" s="117"/>
      <c r="L76" s="117"/>
      <c r="M76" s="117"/>
      <c r="N76" s="118"/>
      <c r="O76" s="119"/>
      <c r="P76" s="116"/>
      <c r="Q76" s="117"/>
      <c r="R76" s="117"/>
      <c r="S76" s="117"/>
      <c r="T76" s="117"/>
      <c r="U76" s="118"/>
      <c r="V76" s="119"/>
      <c r="W76" s="116"/>
      <c r="X76" s="117"/>
      <c r="Y76" s="117"/>
      <c r="Z76" s="117"/>
      <c r="AA76" s="117"/>
      <c r="AB76" s="118"/>
      <c r="AC76" s="119"/>
      <c r="AD76" s="116"/>
      <c r="AE76" s="117"/>
      <c r="AF76" s="117"/>
      <c r="AG76" s="117">
        <v>18</v>
      </c>
      <c r="AH76" s="117"/>
      <c r="AI76" s="118" t="s">
        <v>29</v>
      </c>
      <c r="AJ76" s="119">
        <v>3</v>
      </c>
      <c r="AK76" s="116"/>
      <c r="AL76" s="117"/>
      <c r="AM76" s="117"/>
      <c r="AN76" s="117"/>
      <c r="AO76" s="117"/>
      <c r="AP76" s="118"/>
      <c r="AQ76" s="119"/>
      <c r="AR76" s="116"/>
      <c r="AS76" s="117"/>
      <c r="AT76" s="117"/>
      <c r="AU76" s="117"/>
      <c r="AV76" s="117"/>
      <c r="AW76" s="118"/>
      <c r="AX76" s="120"/>
    </row>
    <row r="77" spans="1:50" s="13" customFormat="1" ht="27.75" customHeight="1" x14ac:dyDescent="0.2">
      <c r="A77" s="90">
        <v>7</v>
      </c>
      <c r="B77" s="113" t="s">
        <v>110</v>
      </c>
      <c r="C77" s="96">
        <f t="shared" si="107"/>
        <v>18</v>
      </c>
      <c r="D77" s="69">
        <f t="shared" si="108"/>
        <v>0</v>
      </c>
      <c r="E77" s="69">
        <f t="shared" si="109"/>
        <v>0</v>
      </c>
      <c r="F77" s="115">
        <f t="shared" si="110"/>
        <v>0</v>
      </c>
      <c r="G77" s="69">
        <f t="shared" si="111"/>
        <v>18</v>
      </c>
      <c r="H77" s="69">
        <f t="shared" si="112"/>
        <v>0</v>
      </c>
      <c r="I77" s="39"/>
      <c r="J77" s="40"/>
      <c r="K77" s="40"/>
      <c r="L77" s="40"/>
      <c r="M77" s="40"/>
      <c r="N77" s="52"/>
      <c r="O77" s="54"/>
      <c r="P77" s="39"/>
      <c r="Q77" s="40"/>
      <c r="R77" s="40"/>
      <c r="S77" s="40"/>
      <c r="T77" s="40"/>
      <c r="U77" s="52"/>
      <c r="V77" s="54"/>
      <c r="W77" s="39"/>
      <c r="X77" s="40"/>
      <c r="Y77" s="40"/>
      <c r="Z77" s="40"/>
      <c r="AA77" s="40"/>
      <c r="AB77" s="52"/>
      <c r="AC77" s="54"/>
      <c r="AD77" s="39"/>
      <c r="AE77" s="40"/>
      <c r="AF77" s="40"/>
      <c r="AG77" s="40">
        <v>18</v>
      </c>
      <c r="AH77" s="40"/>
      <c r="AI77" s="52" t="s">
        <v>29</v>
      </c>
      <c r="AJ77" s="54">
        <v>3</v>
      </c>
      <c r="AK77" s="39"/>
      <c r="AL77" s="40"/>
      <c r="AM77" s="40"/>
      <c r="AN77" s="40"/>
      <c r="AO77" s="40"/>
      <c r="AP77" s="52"/>
      <c r="AQ77" s="54"/>
      <c r="AR77" s="39"/>
      <c r="AS77" s="40"/>
      <c r="AT77" s="40"/>
      <c r="AU77" s="40"/>
      <c r="AV77" s="40"/>
      <c r="AW77" s="52"/>
      <c r="AX77" s="100"/>
    </row>
    <row r="78" spans="1:50" s="13" customFormat="1" ht="10.199999999999999" x14ac:dyDescent="0.2">
      <c r="A78" s="90">
        <v>8</v>
      </c>
      <c r="B78" s="113" t="s">
        <v>31</v>
      </c>
      <c r="C78" s="96">
        <f t="shared" si="107"/>
        <v>225</v>
      </c>
      <c r="D78" s="69">
        <f t="shared" si="108"/>
        <v>0</v>
      </c>
      <c r="E78" s="69">
        <f t="shared" si="109"/>
        <v>0</v>
      </c>
      <c r="F78" s="115">
        <f t="shared" si="110"/>
        <v>225</v>
      </c>
      <c r="G78" s="69">
        <f t="shared" si="111"/>
        <v>0</v>
      </c>
      <c r="H78" s="69">
        <f t="shared" si="112"/>
        <v>0</v>
      </c>
      <c r="I78" s="39"/>
      <c r="J78" s="40"/>
      <c r="K78" s="40"/>
      <c r="L78" s="40"/>
      <c r="M78" s="40"/>
      <c r="N78" s="52"/>
      <c r="O78" s="54"/>
      <c r="P78" s="39"/>
      <c r="Q78" s="40"/>
      <c r="R78" s="40">
        <v>75</v>
      </c>
      <c r="S78" s="40"/>
      <c r="T78" s="40"/>
      <c r="U78" s="52" t="s">
        <v>51</v>
      </c>
      <c r="V78" s="54">
        <v>7</v>
      </c>
      <c r="W78" s="39"/>
      <c r="X78" s="40"/>
      <c r="Y78" s="40">
        <v>75</v>
      </c>
      <c r="Z78" s="40"/>
      <c r="AA78" s="40"/>
      <c r="AB78" s="52" t="s">
        <v>29</v>
      </c>
      <c r="AC78" s="54">
        <v>7</v>
      </c>
      <c r="AD78" s="39"/>
      <c r="AE78" s="40"/>
      <c r="AF78" s="40">
        <v>75</v>
      </c>
      <c r="AG78" s="40"/>
      <c r="AH78" s="40"/>
      <c r="AI78" s="52" t="s">
        <v>51</v>
      </c>
      <c r="AJ78" s="54">
        <v>7</v>
      </c>
      <c r="AK78" s="39"/>
      <c r="AL78" s="40"/>
      <c r="AM78" s="40"/>
      <c r="AN78" s="40"/>
      <c r="AO78" s="40"/>
      <c r="AP78" s="52"/>
      <c r="AQ78" s="54"/>
      <c r="AR78" s="39"/>
      <c r="AS78" s="40"/>
      <c r="AT78" s="40"/>
      <c r="AU78" s="40"/>
      <c r="AV78" s="40"/>
      <c r="AW78" s="52"/>
      <c r="AX78" s="100"/>
    </row>
    <row r="79" spans="1:50" s="139" customFormat="1" ht="10.199999999999999" x14ac:dyDescent="0.2">
      <c r="A79" s="133">
        <v>9</v>
      </c>
      <c r="B79" s="113"/>
      <c r="C79" s="96">
        <f t="shared" si="107"/>
        <v>0</v>
      </c>
      <c r="D79" s="69">
        <f t="shared" si="108"/>
        <v>0</v>
      </c>
      <c r="E79" s="69">
        <f t="shared" si="109"/>
        <v>0</v>
      </c>
      <c r="F79" s="115">
        <f t="shared" si="110"/>
        <v>0</v>
      </c>
      <c r="G79" s="69">
        <f t="shared" si="111"/>
        <v>0</v>
      </c>
      <c r="H79" s="69">
        <f t="shared" si="112"/>
        <v>0</v>
      </c>
      <c r="I79" s="134"/>
      <c r="J79" s="135"/>
      <c r="K79" s="135"/>
      <c r="L79" s="135"/>
      <c r="M79" s="135"/>
      <c r="N79" s="136"/>
      <c r="O79" s="137"/>
      <c r="P79" s="134"/>
      <c r="Q79" s="135"/>
      <c r="R79" s="135"/>
      <c r="S79" s="135"/>
      <c r="T79" s="135"/>
      <c r="U79" s="136"/>
      <c r="V79" s="137"/>
      <c r="W79" s="134"/>
      <c r="X79" s="135"/>
      <c r="Y79" s="135"/>
      <c r="Z79" s="135"/>
      <c r="AA79" s="135"/>
      <c r="AB79" s="136"/>
      <c r="AC79" s="137"/>
      <c r="AD79" s="134"/>
      <c r="AE79" s="135"/>
      <c r="AF79" s="135"/>
      <c r="AG79" s="135"/>
      <c r="AH79" s="135"/>
      <c r="AI79" s="136"/>
      <c r="AJ79" s="137"/>
      <c r="AK79" s="134"/>
      <c r="AL79" s="135"/>
      <c r="AM79" s="135"/>
      <c r="AN79" s="135"/>
      <c r="AO79" s="135"/>
      <c r="AP79" s="136"/>
      <c r="AQ79" s="137"/>
      <c r="AR79" s="134"/>
      <c r="AS79" s="135"/>
      <c r="AT79" s="135"/>
      <c r="AU79" s="135"/>
      <c r="AV79" s="135"/>
      <c r="AW79" s="136"/>
      <c r="AX79" s="138"/>
    </row>
    <row r="80" spans="1:50" s="13" customFormat="1" ht="10.199999999999999" x14ac:dyDescent="0.2">
      <c r="A80" s="90">
        <v>10</v>
      </c>
      <c r="B80" s="113"/>
      <c r="C80" s="96">
        <f t="shared" si="107"/>
        <v>0</v>
      </c>
      <c r="D80" s="69">
        <f t="shared" si="108"/>
        <v>0</v>
      </c>
      <c r="E80" s="69">
        <f t="shared" si="109"/>
        <v>0</v>
      </c>
      <c r="F80" s="115">
        <f t="shared" si="110"/>
        <v>0</v>
      </c>
      <c r="G80" s="69">
        <f t="shared" si="111"/>
        <v>0</v>
      </c>
      <c r="H80" s="69">
        <f t="shared" si="112"/>
        <v>0</v>
      </c>
      <c r="I80" s="39"/>
      <c r="J80" s="40"/>
      <c r="K80" s="40"/>
      <c r="L80" s="40"/>
      <c r="M80" s="40"/>
      <c r="N80" s="52"/>
      <c r="O80" s="54"/>
      <c r="P80" s="39"/>
      <c r="Q80" s="40"/>
      <c r="R80" s="40"/>
      <c r="S80" s="40"/>
      <c r="T80" s="40"/>
      <c r="U80" s="52"/>
      <c r="V80" s="54"/>
      <c r="W80" s="39"/>
      <c r="X80" s="40"/>
      <c r="Y80" s="40"/>
      <c r="Z80" s="40"/>
      <c r="AA80" s="40"/>
      <c r="AB80" s="52"/>
      <c r="AC80" s="54"/>
      <c r="AD80" s="39"/>
      <c r="AE80" s="40"/>
      <c r="AF80" s="40"/>
      <c r="AG80" s="40"/>
      <c r="AH80" s="40"/>
      <c r="AI80" s="52"/>
      <c r="AJ80" s="54"/>
      <c r="AK80" s="39"/>
      <c r="AL80" s="40"/>
      <c r="AM80" s="40"/>
      <c r="AN80" s="40"/>
      <c r="AO80" s="40"/>
      <c r="AP80" s="52"/>
      <c r="AQ80" s="54"/>
      <c r="AR80" s="39"/>
      <c r="AS80" s="40"/>
      <c r="AT80" s="40"/>
      <c r="AU80" s="40"/>
      <c r="AV80" s="40"/>
      <c r="AW80" s="52"/>
      <c r="AX80" s="100"/>
    </row>
    <row r="81" spans="1:50" s="23" customFormat="1" ht="45" customHeight="1" x14ac:dyDescent="0.25">
      <c r="A81" s="34" t="s">
        <v>39</v>
      </c>
      <c r="B81" s="132" t="s">
        <v>104</v>
      </c>
      <c r="C81" s="62">
        <f t="shared" ref="C81:M81" si="113">SUM(C82:C92)</f>
        <v>351</v>
      </c>
      <c r="D81" s="62">
        <f t="shared" si="113"/>
        <v>0</v>
      </c>
      <c r="E81" s="62">
        <f t="shared" si="113"/>
        <v>0</v>
      </c>
      <c r="F81" s="62">
        <f t="shared" si="113"/>
        <v>225</v>
      </c>
      <c r="G81" s="62">
        <f t="shared" si="113"/>
        <v>126</v>
      </c>
      <c r="H81" s="62">
        <f t="shared" si="113"/>
        <v>0</v>
      </c>
      <c r="I81" s="62">
        <f t="shared" si="113"/>
        <v>0</v>
      </c>
      <c r="J81" s="62">
        <f t="shared" si="113"/>
        <v>0</v>
      </c>
      <c r="K81" s="62">
        <f t="shared" si="113"/>
        <v>0</v>
      </c>
      <c r="L81" s="62">
        <f t="shared" si="113"/>
        <v>0</v>
      </c>
      <c r="M81" s="62">
        <f t="shared" si="113"/>
        <v>0</v>
      </c>
      <c r="N81" s="63">
        <f>COUNTIF(N82:N92,"E")</f>
        <v>0</v>
      </c>
      <c r="O81" s="63">
        <f t="shared" ref="O81" si="114">SUM(O82:O92)</f>
        <v>0</v>
      </c>
      <c r="P81" s="62">
        <f t="shared" ref="P81" si="115">SUM(P82:P92)</f>
        <v>0</v>
      </c>
      <c r="Q81" s="62">
        <f t="shared" ref="Q81" si="116">SUM(Q82:Q92)</f>
        <v>0</v>
      </c>
      <c r="R81" s="62">
        <f t="shared" ref="R81" si="117">SUM(R82:R92)</f>
        <v>75</v>
      </c>
      <c r="S81" s="62">
        <f t="shared" ref="S81" si="118">SUM(S82:S92)</f>
        <v>0</v>
      </c>
      <c r="T81" s="62">
        <f t="shared" ref="T81" si="119">SUM(T82:T92)</f>
        <v>0</v>
      </c>
      <c r="U81" s="63">
        <f t="shared" ref="U81" si="120">COUNTIF(U82:U92,"E")</f>
        <v>0</v>
      </c>
      <c r="V81" s="63">
        <f t="shared" ref="V81" si="121">SUM(V82:V92)</f>
        <v>7</v>
      </c>
      <c r="W81" s="62">
        <f t="shared" ref="W81" si="122">SUM(W82:W92)</f>
        <v>0</v>
      </c>
      <c r="X81" s="62">
        <f t="shared" ref="X81" si="123">SUM(X82:X92)</f>
        <v>0</v>
      </c>
      <c r="Y81" s="62">
        <f t="shared" ref="Y81" si="124">SUM(Y82:Y92)</f>
        <v>75</v>
      </c>
      <c r="Z81" s="62">
        <f t="shared" ref="Z81" si="125">SUM(Z82:Z92)</f>
        <v>54</v>
      </c>
      <c r="AA81" s="62">
        <f t="shared" ref="AA81" si="126">SUM(AA82:AA92)</f>
        <v>0</v>
      </c>
      <c r="AB81" s="63">
        <f t="shared" ref="AB81" si="127">COUNTIF(AB82:AB92,"E")</f>
        <v>0</v>
      </c>
      <c r="AC81" s="63">
        <f t="shared" ref="AC81" si="128">SUM(AC82:AC92)</f>
        <v>16</v>
      </c>
      <c r="AD81" s="62">
        <f t="shared" ref="AD81" si="129">SUM(AD82:AD92)</f>
        <v>0</v>
      </c>
      <c r="AE81" s="62">
        <f t="shared" ref="AE81" si="130">SUM(AE82:AE92)</f>
        <v>0</v>
      </c>
      <c r="AF81" s="62">
        <f t="shared" ref="AF81" si="131">SUM(AF82:AF92)</f>
        <v>75</v>
      </c>
      <c r="AG81" s="62">
        <f t="shared" ref="AG81" si="132">SUM(AG82:AG92)</f>
        <v>72</v>
      </c>
      <c r="AH81" s="62">
        <f t="shared" ref="AH81" si="133">SUM(AH82:AH92)</f>
        <v>0</v>
      </c>
      <c r="AI81" s="63">
        <f t="shared" ref="AI81" si="134">COUNTIF(AI82:AI92,"E")</f>
        <v>0</v>
      </c>
      <c r="AJ81" s="63">
        <f t="shared" ref="AJ81" si="135">SUM(AJ82:AJ92)</f>
        <v>19</v>
      </c>
      <c r="AK81" s="62">
        <f t="shared" ref="AK81" si="136">SUM(AK82:AK92)</f>
        <v>0</v>
      </c>
      <c r="AL81" s="62">
        <f t="shared" ref="AL81" si="137">SUM(AL82:AL92)</f>
        <v>0</v>
      </c>
      <c r="AM81" s="62">
        <f t="shared" ref="AM81" si="138">SUM(AM82:AM92)</f>
        <v>0</v>
      </c>
      <c r="AN81" s="62">
        <f t="shared" ref="AN81" si="139">SUM(AN82:AN92)</f>
        <v>0</v>
      </c>
      <c r="AO81" s="62">
        <f t="shared" ref="AO81" si="140">SUM(AO82:AO92)</f>
        <v>0</v>
      </c>
      <c r="AP81" s="63">
        <f t="shared" ref="AP81" si="141">COUNTIF(AP82:AP92,"E")</f>
        <v>0</v>
      </c>
      <c r="AQ81" s="63">
        <f t="shared" ref="AQ81" si="142">SUM(AQ82:AQ92)</f>
        <v>0</v>
      </c>
      <c r="AR81" s="62">
        <f t="shared" ref="AR81" si="143">SUM(AR82:AR92)</f>
        <v>0</v>
      </c>
      <c r="AS81" s="62">
        <f t="shared" ref="AS81" si="144">SUM(AS82:AS92)</f>
        <v>0</v>
      </c>
      <c r="AT81" s="62">
        <f t="shared" ref="AT81" si="145">SUM(AT82:AT92)</f>
        <v>0</v>
      </c>
      <c r="AU81" s="62">
        <f t="shared" ref="AU81" si="146">SUM(AU82:AU92)</f>
        <v>0</v>
      </c>
      <c r="AV81" s="62">
        <f t="shared" ref="AV81" si="147">SUM(AV82:AV92)</f>
        <v>0</v>
      </c>
      <c r="AW81" s="63">
        <f t="shared" ref="AW81" si="148">COUNTIF(AW82:AW92,"E")</f>
        <v>0</v>
      </c>
      <c r="AX81" s="63">
        <f t="shared" ref="AX81" si="149">SUM(AX82:AX92)</f>
        <v>0</v>
      </c>
    </row>
    <row r="82" spans="1:50" s="13" customFormat="1" ht="52.5" customHeight="1" x14ac:dyDescent="0.25">
      <c r="A82" s="126" t="s">
        <v>37</v>
      </c>
      <c r="B82" s="127" t="s">
        <v>89</v>
      </c>
      <c r="C82" s="96">
        <f t="shared" ref="C82" si="150">D82+E82+F82+G82+H82</f>
        <v>0</v>
      </c>
      <c r="D82" s="69">
        <f t="shared" ref="D82:G82" si="151">SUM(I82+P82+W82+AD82+AK82+AR82)</f>
        <v>0</v>
      </c>
      <c r="E82" s="69">
        <f t="shared" si="151"/>
        <v>0</v>
      </c>
      <c r="F82" s="69">
        <f t="shared" si="151"/>
        <v>0</v>
      </c>
      <c r="G82" s="69">
        <f t="shared" si="151"/>
        <v>0</v>
      </c>
      <c r="H82" s="69">
        <f t="shared" ref="H82" si="152">SUM(M82+T82+AA82+AH82+AO82+AV82)</f>
        <v>0</v>
      </c>
      <c r="I82" s="39"/>
      <c r="J82" s="40"/>
      <c r="K82" s="40"/>
      <c r="L82" s="40"/>
      <c r="M82" s="40"/>
      <c r="N82" s="52"/>
      <c r="O82" s="54"/>
      <c r="P82" s="39"/>
      <c r="Q82" s="40"/>
      <c r="R82" s="40"/>
      <c r="S82" s="40"/>
      <c r="T82" s="40"/>
      <c r="U82" s="52"/>
      <c r="V82" s="54"/>
      <c r="W82" s="39"/>
      <c r="X82" s="40"/>
      <c r="Y82" s="40"/>
      <c r="Z82" s="40"/>
      <c r="AA82" s="40"/>
      <c r="AB82" s="52"/>
      <c r="AC82" s="54"/>
      <c r="AD82" s="39"/>
      <c r="AE82" s="40"/>
      <c r="AF82" s="40"/>
      <c r="AG82" s="40"/>
      <c r="AH82" s="40"/>
      <c r="AI82" s="52"/>
      <c r="AJ82" s="54"/>
      <c r="AK82" s="39"/>
      <c r="AL82" s="40"/>
      <c r="AM82" s="40"/>
      <c r="AN82" s="40"/>
      <c r="AO82" s="40"/>
      <c r="AP82" s="52"/>
      <c r="AQ82" s="54"/>
      <c r="AR82" s="39"/>
      <c r="AS82" s="40"/>
      <c r="AT82" s="40"/>
      <c r="AU82" s="40"/>
      <c r="AV82" s="40"/>
      <c r="AW82" s="52"/>
      <c r="AX82" s="100"/>
    </row>
    <row r="83" spans="1:50" s="13" customFormat="1" ht="10.199999999999999" x14ac:dyDescent="0.2">
      <c r="A83" s="88">
        <v>1</v>
      </c>
      <c r="B83" s="89" t="s">
        <v>78</v>
      </c>
      <c r="C83" s="96">
        <f t="shared" ref="C83:C92" si="153">D83+E83+F83+G83+H83</f>
        <v>18</v>
      </c>
      <c r="D83" s="69">
        <f t="shared" ref="D83:D92" si="154">SUM(I83+P83+W83+AD83+AK83+AR83)</f>
        <v>0</v>
      </c>
      <c r="E83" s="69">
        <f t="shared" ref="E83:E92" si="155">SUM(J83+Q83+X83+AE83+AL83+AS83)</f>
        <v>0</v>
      </c>
      <c r="F83" s="69">
        <f t="shared" ref="F83:F92" si="156">SUM(K83+R83+Y83+AF83+AM83+AT83)</f>
        <v>0</v>
      </c>
      <c r="G83" s="69">
        <f t="shared" ref="G83:G92" si="157">SUM(L83+S83+Z83+AG83+AN83+AU83)</f>
        <v>18</v>
      </c>
      <c r="H83" s="69">
        <f t="shared" ref="H83:H92" si="158">SUM(M83+T83+AA83+AH83+AO83+AV83)</f>
        <v>0</v>
      </c>
      <c r="I83" s="39"/>
      <c r="J83" s="40"/>
      <c r="K83" s="40"/>
      <c r="L83" s="40"/>
      <c r="M83" s="92"/>
      <c r="N83" s="93"/>
      <c r="O83" s="95"/>
      <c r="P83" s="94"/>
      <c r="Q83" s="40"/>
      <c r="R83" s="40"/>
      <c r="S83" s="40"/>
      <c r="T83" s="40"/>
      <c r="U83" s="93"/>
      <c r="V83" s="53"/>
      <c r="W83" s="39"/>
      <c r="X83" s="40"/>
      <c r="Y83" s="40"/>
      <c r="Z83" s="40">
        <v>18</v>
      </c>
      <c r="AA83" s="40"/>
      <c r="AB83" s="93" t="s">
        <v>51</v>
      </c>
      <c r="AC83" s="53">
        <v>3</v>
      </c>
      <c r="AD83" s="39"/>
      <c r="AE83" s="40"/>
      <c r="AF83" s="40"/>
      <c r="AG83" s="40"/>
      <c r="AH83" s="40"/>
      <c r="AI83" s="93"/>
      <c r="AJ83" s="53"/>
      <c r="AK83" s="39"/>
      <c r="AL83" s="40"/>
      <c r="AM83" s="40"/>
      <c r="AN83" s="40"/>
      <c r="AO83" s="40"/>
      <c r="AP83" s="93"/>
      <c r="AQ83" s="53"/>
      <c r="AR83" s="39"/>
      <c r="AS83" s="40"/>
      <c r="AT83" s="40"/>
      <c r="AU83" s="40"/>
      <c r="AV83" s="40"/>
      <c r="AW83" s="93"/>
      <c r="AX83" s="99"/>
    </row>
    <row r="84" spans="1:50" s="13" customFormat="1" ht="14.25" customHeight="1" x14ac:dyDescent="0.2">
      <c r="A84" s="90">
        <v>2</v>
      </c>
      <c r="B84" s="91" t="s">
        <v>66</v>
      </c>
      <c r="C84" s="96">
        <f t="shared" si="153"/>
        <v>18</v>
      </c>
      <c r="D84" s="69">
        <f t="shared" si="154"/>
        <v>0</v>
      </c>
      <c r="E84" s="69">
        <f t="shared" si="155"/>
        <v>0</v>
      </c>
      <c r="F84" s="69">
        <f t="shared" si="156"/>
        <v>0</v>
      </c>
      <c r="G84" s="69">
        <f t="shared" si="157"/>
        <v>18</v>
      </c>
      <c r="H84" s="69">
        <f t="shared" si="158"/>
        <v>0</v>
      </c>
      <c r="I84" s="39"/>
      <c r="J84" s="40"/>
      <c r="K84" s="40"/>
      <c r="L84" s="40"/>
      <c r="M84" s="92"/>
      <c r="N84" s="93"/>
      <c r="O84" s="95"/>
      <c r="P84" s="94"/>
      <c r="Q84" s="40"/>
      <c r="R84" s="40"/>
      <c r="S84" s="40"/>
      <c r="T84" s="40"/>
      <c r="U84" s="93"/>
      <c r="V84" s="53"/>
      <c r="W84" s="39"/>
      <c r="X84" s="40"/>
      <c r="Y84" s="40"/>
      <c r="Z84" s="40">
        <v>18</v>
      </c>
      <c r="AA84" s="40"/>
      <c r="AB84" s="93" t="s">
        <v>51</v>
      </c>
      <c r="AC84" s="53">
        <v>3</v>
      </c>
      <c r="AD84" s="39"/>
      <c r="AE84" s="40"/>
      <c r="AF84" s="40"/>
      <c r="AG84" s="40"/>
      <c r="AH84" s="40"/>
      <c r="AI84" s="93"/>
      <c r="AJ84" s="53"/>
      <c r="AK84" s="39"/>
      <c r="AL84" s="40"/>
      <c r="AM84" s="40"/>
      <c r="AN84" s="40"/>
      <c r="AO84" s="40"/>
      <c r="AP84" s="93"/>
      <c r="AQ84" s="53"/>
      <c r="AR84" s="39"/>
      <c r="AS84" s="40"/>
      <c r="AT84" s="40"/>
      <c r="AU84" s="40"/>
      <c r="AV84" s="40"/>
      <c r="AW84" s="93"/>
      <c r="AX84" s="99"/>
    </row>
    <row r="85" spans="1:50" s="13" customFormat="1" ht="15" customHeight="1" x14ac:dyDescent="0.2">
      <c r="A85" s="90">
        <v>3</v>
      </c>
      <c r="B85" s="91" t="s">
        <v>80</v>
      </c>
      <c r="C85" s="96">
        <f t="shared" si="153"/>
        <v>18</v>
      </c>
      <c r="D85" s="69">
        <f t="shared" si="154"/>
        <v>0</v>
      </c>
      <c r="E85" s="69">
        <f t="shared" si="155"/>
        <v>0</v>
      </c>
      <c r="F85" s="69">
        <f t="shared" si="156"/>
        <v>0</v>
      </c>
      <c r="G85" s="69">
        <f t="shared" si="157"/>
        <v>18</v>
      </c>
      <c r="H85" s="69">
        <f t="shared" si="158"/>
        <v>0</v>
      </c>
      <c r="I85" s="39"/>
      <c r="J85" s="40"/>
      <c r="K85" s="40"/>
      <c r="L85" s="40"/>
      <c r="M85" s="40"/>
      <c r="N85" s="52"/>
      <c r="O85" s="54"/>
      <c r="P85" s="39"/>
      <c r="Q85" s="40"/>
      <c r="R85" s="40"/>
      <c r="S85" s="40"/>
      <c r="T85" s="40"/>
      <c r="U85" s="52"/>
      <c r="V85" s="54"/>
      <c r="W85" s="39"/>
      <c r="X85" s="40"/>
      <c r="Y85" s="40"/>
      <c r="Z85" s="40">
        <v>18</v>
      </c>
      <c r="AA85" s="40"/>
      <c r="AB85" s="52" t="s">
        <v>51</v>
      </c>
      <c r="AC85" s="54">
        <v>3</v>
      </c>
      <c r="AD85" s="39"/>
      <c r="AE85" s="40"/>
      <c r="AF85" s="40"/>
      <c r="AG85" s="40"/>
      <c r="AH85" s="40"/>
      <c r="AI85" s="52"/>
      <c r="AJ85" s="54"/>
      <c r="AK85" s="39"/>
      <c r="AL85" s="40"/>
      <c r="AM85" s="40"/>
      <c r="AN85" s="40"/>
      <c r="AO85" s="40"/>
      <c r="AP85" s="52"/>
      <c r="AQ85" s="54"/>
      <c r="AR85" s="39"/>
      <c r="AS85" s="40"/>
      <c r="AT85" s="40"/>
      <c r="AU85" s="40"/>
      <c r="AV85" s="40"/>
      <c r="AW85" s="52"/>
      <c r="AX85" s="100"/>
    </row>
    <row r="86" spans="1:50" s="13" customFormat="1" ht="20.399999999999999" x14ac:dyDescent="0.2">
      <c r="A86" s="90">
        <v>4</v>
      </c>
      <c r="B86" s="113" t="s">
        <v>74</v>
      </c>
      <c r="C86" s="96">
        <f t="shared" si="153"/>
        <v>18</v>
      </c>
      <c r="D86" s="69">
        <f t="shared" si="154"/>
        <v>0</v>
      </c>
      <c r="E86" s="69">
        <f t="shared" si="155"/>
        <v>0</v>
      </c>
      <c r="F86" s="69">
        <f t="shared" si="156"/>
        <v>0</v>
      </c>
      <c r="G86" s="69">
        <f t="shared" si="157"/>
        <v>18</v>
      </c>
      <c r="H86" s="69">
        <f t="shared" si="158"/>
        <v>0</v>
      </c>
      <c r="I86" s="39"/>
      <c r="J86" s="40"/>
      <c r="K86" s="40"/>
      <c r="L86" s="40"/>
      <c r="M86" s="40"/>
      <c r="N86" s="52"/>
      <c r="O86" s="54"/>
      <c r="P86" s="39"/>
      <c r="Q86" s="40"/>
      <c r="R86" s="40"/>
      <c r="S86" s="40"/>
      <c r="T86" s="40"/>
      <c r="U86" s="52"/>
      <c r="V86" s="54"/>
      <c r="W86" s="39"/>
      <c r="X86" s="40"/>
      <c r="Y86" s="40"/>
      <c r="Z86" s="40"/>
      <c r="AA86" s="40"/>
      <c r="AB86" s="52"/>
      <c r="AC86" s="54"/>
      <c r="AD86" s="39"/>
      <c r="AE86" s="40"/>
      <c r="AF86" s="40"/>
      <c r="AG86" s="40">
        <v>18</v>
      </c>
      <c r="AH86" s="40"/>
      <c r="AI86" s="52" t="s">
        <v>51</v>
      </c>
      <c r="AJ86" s="54">
        <v>3</v>
      </c>
      <c r="AK86" s="39"/>
      <c r="AL86" s="40"/>
      <c r="AM86" s="40"/>
      <c r="AN86" s="40"/>
      <c r="AO86" s="40"/>
      <c r="AP86" s="52"/>
      <c r="AQ86" s="54"/>
      <c r="AR86" s="39"/>
      <c r="AS86" s="40"/>
      <c r="AT86" s="40"/>
      <c r="AU86" s="40"/>
      <c r="AV86" s="40"/>
      <c r="AW86" s="52"/>
      <c r="AX86" s="100"/>
    </row>
    <row r="87" spans="1:50" s="13" customFormat="1" ht="10.199999999999999" x14ac:dyDescent="0.2">
      <c r="A87" s="90">
        <v>5</v>
      </c>
      <c r="B87" s="91" t="s">
        <v>82</v>
      </c>
      <c r="C87" s="96">
        <f t="shared" si="153"/>
        <v>18</v>
      </c>
      <c r="D87" s="69">
        <f t="shared" si="154"/>
        <v>0</v>
      </c>
      <c r="E87" s="69">
        <f t="shared" si="155"/>
        <v>0</v>
      </c>
      <c r="F87" s="69">
        <f t="shared" si="156"/>
        <v>0</v>
      </c>
      <c r="G87" s="69">
        <f t="shared" si="157"/>
        <v>18</v>
      </c>
      <c r="H87" s="69">
        <f t="shared" si="158"/>
        <v>0</v>
      </c>
      <c r="I87" s="39"/>
      <c r="J87" s="40"/>
      <c r="K87" s="40"/>
      <c r="L87" s="40"/>
      <c r="M87" s="40"/>
      <c r="N87" s="52"/>
      <c r="O87" s="54"/>
      <c r="P87" s="39"/>
      <c r="Q87" s="40"/>
      <c r="R87" s="40"/>
      <c r="S87" s="40"/>
      <c r="T87" s="40"/>
      <c r="U87" s="52"/>
      <c r="V87" s="54"/>
      <c r="W87" s="39"/>
      <c r="X87" s="40"/>
      <c r="Y87" s="40"/>
      <c r="Z87" s="40"/>
      <c r="AA87" s="40"/>
      <c r="AB87" s="52"/>
      <c r="AC87" s="54"/>
      <c r="AD87" s="39"/>
      <c r="AE87" s="40"/>
      <c r="AF87" s="40"/>
      <c r="AG87" s="40">
        <v>18</v>
      </c>
      <c r="AH87" s="40"/>
      <c r="AI87" s="52" t="s">
        <v>51</v>
      </c>
      <c r="AJ87" s="54">
        <v>3</v>
      </c>
      <c r="AK87" s="39"/>
      <c r="AL87" s="40"/>
      <c r="AM87" s="40"/>
      <c r="AN87" s="40"/>
      <c r="AO87" s="40"/>
      <c r="AP87" s="52"/>
      <c r="AQ87" s="54"/>
      <c r="AR87" s="39"/>
      <c r="AS87" s="40"/>
      <c r="AT87" s="40"/>
      <c r="AU87" s="40"/>
      <c r="AV87" s="40"/>
      <c r="AW87" s="52"/>
      <c r="AX87" s="100"/>
    </row>
    <row r="88" spans="1:50" s="121" customFormat="1" ht="10.199999999999999" x14ac:dyDescent="0.2">
      <c r="A88" s="114">
        <v>6</v>
      </c>
      <c r="B88" s="111" t="s">
        <v>67</v>
      </c>
      <c r="C88" s="96">
        <f t="shared" si="153"/>
        <v>18</v>
      </c>
      <c r="D88" s="69">
        <f t="shared" si="154"/>
        <v>0</v>
      </c>
      <c r="E88" s="69">
        <f t="shared" si="155"/>
        <v>0</v>
      </c>
      <c r="F88" s="69">
        <f t="shared" si="156"/>
        <v>0</v>
      </c>
      <c r="G88" s="69">
        <f t="shared" si="157"/>
        <v>18</v>
      </c>
      <c r="H88" s="69">
        <f t="shared" si="158"/>
        <v>0</v>
      </c>
      <c r="I88" s="116"/>
      <c r="J88" s="117"/>
      <c r="K88" s="117"/>
      <c r="L88" s="117"/>
      <c r="M88" s="117"/>
      <c r="N88" s="118"/>
      <c r="O88" s="119"/>
      <c r="P88" s="116"/>
      <c r="Q88" s="117"/>
      <c r="R88" s="117"/>
      <c r="S88" s="117"/>
      <c r="T88" s="117"/>
      <c r="U88" s="118"/>
      <c r="V88" s="119"/>
      <c r="W88" s="116"/>
      <c r="X88" s="117"/>
      <c r="Y88" s="117"/>
      <c r="Z88" s="117"/>
      <c r="AA88" s="117"/>
      <c r="AB88" s="118"/>
      <c r="AC88" s="119"/>
      <c r="AD88" s="116"/>
      <c r="AE88" s="117"/>
      <c r="AF88" s="117"/>
      <c r="AG88" s="117">
        <v>18</v>
      </c>
      <c r="AH88" s="117"/>
      <c r="AI88" s="118" t="s">
        <v>51</v>
      </c>
      <c r="AJ88" s="119">
        <v>3</v>
      </c>
      <c r="AK88" s="116"/>
      <c r="AL88" s="117"/>
      <c r="AM88" s="117"/>
      <c r="AN88" s="117"/>
      <c r="AO88" s="117"/>
      <c r="AP88" s="118"/>
      <c r="AQ88" s="119"/>
      <c r="AR88" s="116"/>
      <c r="AS88" s="117"/>
      <c r="AT88" s="117"/>
      <c r="AU88" s="117"/>
      <c r="AV88" s="117"/>
      <c r="AW88" s="118"/>
      <c r="AX88" s="120"/>
    </row>
    <row r="89" spans="1:50" s="13" customFormat="1" ht="10.199999999999999" x14ac:dyDescent="0.2">
      <c r="A89" s="90">
        <v>7</v>
      </c>
      <c r="B89" s="113" t="s">
        <v>94</v>
      </c>
      <c r="C89" s="96">
        <f t="shared" si="153"/>
        <v>18</v>
      </c>
      <c r="D89" s="69">
        <f t="shared" si="154"/>
        <v>0</v>
      </c>
      <c r="E89" s="69">
        <f t="shared" si="155"/>
        <v>0</v>
      </c>
      <c r="F89" s="69">
        <f t="shared" si="156"/>
        <v>0</v>
      </c>
      <c r="G89" s="69">
        <f t="shared" si="157"/>
        <v>18</v>
      </c>
      <c r="H89" s="69">
        <f t="shared" si="158"/>
        <v>0</v>
      </c>
      <c r="I89" s="39"/>
      <c r="J89" s="40"/>
      <c r="K89" s="40"/>
      <c r="L89" s="40"/>
      <c r="M89" s="40"/>
      <c r="N89" s="52"/>
      <c r="O89" s="54"/>
      <c r="P89" s="39"/>
      <c r="Q89" s="40"/>
      <c r="R89" s="40"/>
      <c r="S89" s="40"/>
      <c r="T89" s="40"/>
      <c r="U89" s="52"/>
      <c r="V89" s="54"/>
      <c r="W89" s="39"/>
      <c r="X89" s="40"/>
      <c r="Y89" s="40"/>
      <c r="Z89" s="40"/>
      <c r="AA89" s="40"/>
      <c r="AB89" s="52"/>
      <c r="AC89" s="54"/>
      <c r="AD89" s="39"/>
      <c r="AE89" s="40"/>
      <c r="AF89" s="40"/>
      <c r="AG89" s="40">
        <v>18</v>
      </c>
      <c r="AH89" s="40"/>
      <c r="AI89" s="52" t="s">
        <v>51</v>
      </c>
      <c r="AJ89" s="54">
        <v>3</v>
      </c>
      <c r="AK89" s="39"/>
      <c r="AL89" s="40"/>
      <c r="AM89" s="40"/>
      <c r="AN89" s="40"/>
      <c r="AO89" s="40"/>
      <c r="AP89" s="52"/>
      <c r="AQ89" s="54"/>
      <c r="AR89" s="39"/>
      <c r="AS89" s="40"/>
      <c r="AT89" s="40"/>
      <c r="AU89" s="40"/>
      <c r="AV89" s="40"/>
      <c r="AW89" s="52"/>
      <c r="AX89" s="100"/>
    </row>
    <row r="90" spans="1:50" s="13" customFormat="1" ht="10.199999999999999" x14ac:dyDescent="0.2">
      <c r="A90" s="90">
        <v>8</v>
      </c>
      <c r="B90" s="113" t="s">
        <v>31</v>
      </c>
      <c r="C90" s="96">
        <f t="shared" si="153"/>
        <v>225</v>
      </c>
      <c r="D90" s="69">
        <f t="shared" si="154"/>
        <v>0</v>
      </c>
      <c r="E90" s="69">
        <f t="shared" si="155"/>
        <v>0</v>
      </c>
      <c r="F90" s="69">
        <f t="shared" si="156"/>
        <v>225</v>
      </c>
      <c r="G90" s="69">
        <f t="shared" si="157"/>
        <v>0</v>
      </c>
      <c r="H90" s="69">
        <f t="shared" si="158"/>
        <v>0</v>
      </c>
      <c r="I90" s="39"/>
      <c r="J90" s="40"/>
      <c r="K90" s="40"/>
      <c r="L90" s="40"/>
      <c r="M90" s="40"/>
      <c r="N90" s="52"/>
      <c r="O90" s="54"/>
      <c r="P90" s="39"/>
      <c r="Q90" s="40"/>
      <c r="R90" s="40">
        <v>75</v>
      </c>
      <c r="S90" s="40"/>
      <c r="T90" s="40"/>
      <c r="U90" s="52" t="s">
        <v>29</v>
      </c>
      <c r="V90" s="54">
        <v>7</v>
      </c>
      <c r="W90" s="39"/>
      <c r="X90" s="40"/>
      <c r="Y90" s="40">
        <v>75</v>
      </c>
      <c r="Z90" s="40"/>
      <c r="AA90" s="40"/>
      <c r="AB90" s="52" t="s">
        <v>29</v>
      </c>
      <c r="AC90" s="54">
        <v>7</v>
      </c>
      <c r="AD90" s="39"/>
      <c r="AE90" s="40"/>
      <c r="AF90" s="40">
        <v>75</v>
      </c>
      <c r="AG90" s="40"/>
      <c r="AH90" s="40"/>
      <c r="AI90" s="52" t="s">
        <v>51</v>
      </c>
      <c r="AJ90" s="54">
        <v>7</v>
      </c>
      <c r="AK90" s="39"/>
      <c r="AL90" s="40"/>
      <c r="AM90" s="40"/>
      <c r="AN90" s="40"/>
      <c r="AO90" s="40"/>
      <c r="AP90" s="52"/>
      <c r="AQ90" s="54"/>
      <c r="AR90" s="39"/>
      <c r="AS90" s="40"/>
      <c r="AT90" s="40"/>
      <c r="AU90" s="40"/>
      <c r="AV90" s="40"/>
      <c r="AW90" s="52"/>
      <c r="AX90" s="100"/>
    </row>
    <row r="91" spans="1:50" s="154" customFormat="1" ht="10.199999999999999" x14ac:dyDescent="0.2">
      <c r="A91" s="133">
        <v>9</v>
      </c>
      <c r="B91" s="113"/>
      <c r="C91" s="96">
        <f t="shared" si="153"/>
        <v>0</v>
      </c>
      <c r="D91" s="69">
        <f t="shared" si="154"/>
        <v>0</v>
      </c>
      <c r="E91" s="69">
        <f t="shared" si="155"/>
        <v>0</v>
      </c>
      <c r="F91" s="69">
        <f t="shared" si="156"/>
        <v>0</v>
      </c>
      <c r="G91" s="69">
        <f t="shared" si="157"/>
        <v>0</v>
      </c>
      <c r="H91" s="69">
        <f t="shared" si="158"/>
        <v>0</v>
      </c>
      <c r="I91" s="149"/>
      <c r="J91" s="150"/>
      <c r="K91" s="150"/>
      <c r="L91" s="150"/>
      <c r="M91" s="150"/>
      <c r="N91" s="151"/>
      <c r="O91" s="152"/>
      <c r="P91" s="149"/>
      <c r="Q91" s="150"/>
      <c r="R91" s="150"/>
      <c r="S91" s="150"/>
      <c r="T91" s="150"/>
      <c r="U91" s="151"/>
      <c r="V91" s="152"/>
      <c r="W91" s="149"/>
      <c r="X91" s="150"/>
      <c r="Y91" s="150"/>
      <c r="Z91" s="150"/>
      <c r="AA91" s="150"/>
      <c r="AB91" s="151"/>
      <c r="AC91" s="152"/>
      <c r="AD91" s="149"/>
      <c r="AE91" s="150"/>
      <c r="AF91" s="150"/>
      <c r="AG91" s="150"/>
      <c r="AH91" s="150"/>
      <c r="AI91" s="151"/>
      <c r="AJ91" s="152"/>
      <c r="AK91" s="149"/>
      <c r="AL91" s="150"/>
      <c r="AM91" s="150"/>
      <c r="AN91" s="150"/>
      <c r="AO91" s="150"/>
      <c r="AP91" s="151"/>
      <c r="AQ91" s="152"/>
      <c r="AR91" s="149"/>
      <c r="AS91" s="150"/>
      <c r="AT91" s="150"/>
      <c r="AU91" s="150"/>
      <c r="AV91" s="150"/>
      <c r="AW91" s="151"/>
      <c r="AX91" s="153"/>
    </row>
    <row r="92" spans="1:50" s="13" customFormat="1" ht="10.199999999999999" x14ac:dyDescent="0.2">
      <c r="A92" s="90">
        <v>10</v>
      </c>
      <c r="B92" s="113"/>
      <c r="C92" s="96">
        <f t="shared" si="153"/>
        <v>0</v>
      </c>
      <c r="D92" s="69">
        <f t="shared" si="154"/>
        <v>0</v>
      </c>
      <c r="E92" s="69">
        <f t="shared" si="155"/>
        <v>0</v>
      </c>
      <c r="F92" s="69">
        <f t="shared" si="156"/>
        <v>0</v>
      </c>
      <c r="G92" s="69">
        <f t="shared" si="157"/>
        <v>0</v>
      </c>
      <c r="H92" s="69">
        <f t="shared" si="158"/>
        <v>0</v>
      </c>
      <c r="I92" s="39"/>
      <c r="J92" s="40"/>
      <c r="K92" s="40"/>
      <c r="L92" s="40"/>
      <c r="M92" s="40"/>
      <c r="N92" s="52"/>
      <c r="O92" s="54"/>
      <c r="P92" s="39"/>
      <c r="Q92" s="40"/>
      <c r="R92" s="40"/>
      <c r="S92" s="40"/>
      <c r="T92" s="40"/>
      <c r="U92" s="52"/>
      <c r="V92" s="54"/>
      <c r="W92" s="39"/>
      <c r="X92" s="40"/>
      <c r="Y92" s="40"/>
      <c r="Z92" s="40"/>
      <c r="AA92" s="40"/>
      <c r="AB92" s="52"/>
      <c r="AC92" s="54"/>
      <c r="AD92" s="39"/>
      <c r="AE92" s="40"/>
      <c r="AF92" s="40"/>
      <c r="AG92" s="40"/>
      <c r="AH92" s="40"/>
      <c r="AI92" s="52"/>
      <c r="AJ92" s="54"/>
      <c r="AK92" s="39"/>
      <c r="AL92" s="40"/>
      <c r="AM92" s="40"/>
      <c r="AN92" s="40"/>
      <c r="AO92" s="40"/>
      <c r="AP92" s="52"/>
      <c r="AQ92" s="54"/>
      <c r="AR92" s="39"/>
      <c r="AS92" s="40"/>
      <c r="AT92" s="40"/>
      <c r="AU92" s="40"/>
      <c r="AV92" s="40"/>
      <c r="AW92" s="52"/>
      <c r="AX92" s="100"/>
    </row>
    <row r="93" spans="1:50" s="23" customFormat="1" ht="44.4" customHeight="1" x14ac:dyDescent="0.25">
      <c r="A93" s="34" t="s">
        <v>40</v>
      </c>
      <c r="B93" s="132" t="s">
        <v>106</v>
      </c>
      <c r="C93" s="62">
        <f t="shared" ref="C93:M93" si="159">SUM(C94:C104)</f>
        <v>351</v>
      </c>
      <c r="D93" s="62">
        <f t="shared" si="159"/>
        <v>0</v>
      </c>
      <c r="E93" s="62">
        <f t="shared" si="159"/>
        <v>0</v>
      </c>
      <c r="F93" s="62">
        <f t="shared" si="159"/>
        <v>225</v>
      </c>
      <c r="G93" s="62">
        <f t="shared" si="159"/>
        <v>126</v>
      </c>
      <c r="H93" s="62">
        <f t="shared" si="159"/>
        <v>0</v>
      </c>
      <c r="I93" s="62">
        <f t="shared" si="159"/>
        <v>0</v>
      </c>
      <c r="J93" s="62">
        <f t="shared" si="159"/>
        <v>0</v>
      </c>
      <c r="K93" s="62">
        <f t="shared" si="159"/>
        <v>0</v>
      </c>
      <c r="L93" s="62">
        <f t="shared" si="159"/>
        <v>0</v>
      </c>
      <c r="M93" s="62">
        <f t="shared" si="159"/>
        <v>0</v>
      </c>
      <c r="N93" s="63">
        <f>COUNTIF(N94:N104,"E")</f>
        <v>0</v>
      </c>
      <c r="O93" s="63">
        <f t="shared" ref="O93" si="160">SUM(O94:O104)</f>
        <v>0</v>
      </c>
      <c r="P93" s="62">
        <f t="shared" ref="P93" si="161">SUM(P94:P104)</f>
        <v>0</v>
      </c>
      <c r="Q93" s="62">
        <f t="shared" ref="Q93" si="162">SUM(Q94:Q104)</f>
        <v>0</v>
      </c>
      <c r="R93" s="62">
        <f t="shared" ref="R93" si="163">SUM(R94:R104)</f>
        <v>75</v>
      </c>
      <c r="S93" s="62">
        <f t="shared" ref="S93" si="164">SUM(S94:S104)</f>
        <v>0</v>
      </c>
      <c r="T93" s="62">
        <f t="shared" ref="T93" si="165">SUM(T94:T104)</f>
        <v>0</v>
      </c>
      <c r="U93" s="63">
        <f t="shared" ref="U93" si="166">COUNTIF(U94:U104,"E")</f>
        <v>0</v>
      </c>
      <c r="V93" s="63">
        <f t="shared" ref="V93" si="167">SUM(V94:V104)</f>
        <v>7</v>
      </c>
      <c r="W93" s="62">
        <f t="shared" ref="W93" si="168">SUM(W94:W104)</f>
        <v>0</v>
      </c>
      <c r="X93" s="62">
        <f t="shared" ref="X93" si="169">SUM(X94:X104)</f>
        <v>0</v>
      </c>
      <c r="Y93" s="62">
        <f t="shared" ref="Y93" si="170">SUM(Y94:Y104)</f>
        <v>75</v>
      </c>
      <c r="Z93" s="62">
        <f t="shared" ref="Z93" si="171">SUM(Z94:Z104)</f>
        <v>54</v>
      </c>
      <c r="AA93" s="62">
        <f t="shared" ref="AA93" si="172">SUM(AA94:AA104)</f>
        <v>0</v>
      </c>
      <c r="AB93" s="63">
        <f t="shared" ref="AB93" si="173">COUNTIF(AB94:AB104,"E")</f>
        <v>0</v>
      </c>
      <c r="AC93" s="63">
        <f t="shared" ref="AC93" si="174">SUM(AC94:AC104)</f>
        <v>16</v>
      </c>
      <c r="AD93" s="62">
        <f t="shared" ref="AD93" si="175">SUM(AD94:AD104)</f>
        <v>0</v>
      </c>
      <c r="AE93" s="62">
        <f t="shared" ref="AE93" si="176">SUM(AE94:AE104)</f>
        <v>0</v>
      </c>
      <c r="AF93" s="62">
        <f t="shared" ref="AF93" si="177">SUM(AF94:AF104)</f>
        <v>75</v>
      </c>
      <c r="AG93" s="62">
        <f t="shared" ref="AG93" si="178">SUM(AG94:AG104)</f>
        <v>72</v>
      </c>
      <c r="AH93" s="62">
        <f t="shared" ref="AH93" si="179">SUM(AH94:AH104)</f>
        <v>0</v>
      </c>
      <c r="AI93" s="63">
        <f t="shared" ref="AI93" si="180">COUNTIF(AI94:AI104,"E")</f>
        <v>0</v>
      </c>
      <c r="AJ93" s="63">
        <f t="shared" ref="AJ93" si="181">SUM(AJ94:AJ104)</f>
        <v>19</v>
      </c>
      <c r="AK93" s="62">
        <f t="shared" ref="AK93" si="182">SUM(AK94:AK104)</f>
        <v>0</v>
      </c>
      <c r="AL93" s="62">
        <f t="shared" ref="AL93" si="183">SUM(AL94:AL104)</f>
        <v>0</v>
      </c>
      <c r="AM93" s="62">
        <f t="shared" ref="AM93" si="184">SUM(AM94:AM104)</f>
        <v>0</v>
      </c>
      <c r="AN93" s="62">
        <f t="shared" ref="AN93" si="185">SUM(AN94:AN104)</f>
        <v>0</v>
      </c>
      <c r="AO93" s="62">
        <f t="shared" ref="AO93" si="186">SUM(AO94:AO104)</f>
        <v>0</v>
      </c>
      <c r="AP93" s="63">
        <f t="shared" ref="AP93" si="187">COUNTIF(AP94:AP104,"E")</f>
        <v>0</v>
      </c>
      <c r="AQ93" s="63">
        <f t="shared" ref="AQ93" si="188">SUM(AQ94:AQ104)</f>
        <v>0</v>
      </c>
      <c r="AR93" s="62">
        <f t="shared" ref="AR93" si="189">SUM(AR94:AR104)</f>
        <v>0</v>
      </c>
      <c r="AS93" s="62">
        <f t="shared" ref="AS93" si="190">SUM(AS94:AS104)</f>
        <v>0</v>
      </c>
      <c r="AT93" s="62">
        <f t="shared" ref="AT93" si="191">SUM(AT94:AT104)</f>
        <v>0</v>
      </c>
      <c r="AU93" s="62">
        <f t="shared" ref="AU93" si="192">SUM(AU94:AU104)</f>
        <v>0</v>
      </c>
      <c r="AV93" s="62">
        <f t="shared" ref="AV93" si="193">SUM(AV94:AV104)</f>
        <v>0</v>
      </c>
      <c r="AW93" s="63">
        <f t="shared" ref="AW93" si="194">COUNTIF(AW94:AW104,"E")</f>
        <v>0</v>
      </c>
      <c r="AX93" s="63">
        <f t="shared" ref="AX93" si="195">SUM(AX94:AX104)</f>
        <v>0</v>
      </c>
    </row>
    <row r="94" spans="1:50" s="13" customFormat="1" ht="52.5" customHeight="1" x14ac:dyDescent="0.25">
      <c r="A94" s="126" t="s">
        <v>37</v>
      </c>
      <c r="B94" s="127" t="s">
        <v>47</v>
      </c>
      <c r="C94" s="96">
        <f t="shared" ref="C94" si="196">D94+E94+F94+G94+H94</f>
        <v>0</v>
      </c>
      <c r="D94" s="69">
        <f t="shared" ref="D94" si="197">SUM(I94+P94+W94+AD94+AK94+AR94)</f>
        <v>0</v>
      </c>
      <c r="E94" s="69">
        <f t="shared" ref="E94" si="198">SUM(J94+Q94+X94+AE94+AL94+AS94)</f>
        <v>0</v>
      </c>
      <c r="F94" s="115">
        <f t="shared" ref="F94" si="199">SUM(K94+R94+Y94+AF94+AM94+AT94)</f>
        <v>0</v>
      </c>
      <c r="G94" s="69">
        <f t="shared" ref="G94" si="200">SUM(L94+S94+Z94+AG94+AN94+AU94)</f>
        <v>0</v>
      </c>
      <c r="H94" s="69">
        <f t="shared" ref="H94" si="201">SUM(M94+T94+AA94+AH94+AO94+AV94)</f>
        <v>0</v>
      </c>
      <c r="I94" s="39"/>
      <c r="J94" s="40"/>
      <c r="K94" s="40"/>
      <c r="L94" s="40"/>
      <c r="M94" s="40"/>
      <c r="N94" s="52"/>
      <c r="O94" s="54"/>
      <c r="P94" s="39"/>
      <c r="Q94" s="40"/>
      <c r="R94" s="40"/>
      <c r="S94" s="40"/>
      <c r="T94" s="40"/>
      <c r="U94" s="52"/>
      <c r="V94" s="54"/>
      <c r="W94" s="39"/>
      <c r="X94" s="40"/>
      <c r="Y94" s="40"/>
      <c r="Z94" s="40"/>
      <c r="AA94" s="40"/>
      <c r="AB94" s="52"/>
      <c r="AC94" s="54"/>
      <c r="AD94" s="39"/>
      <c r="AE94" s="40"/>
      <c r="AF94" s="40"/>
      <c r="AG94" s="40"/>
      <c r="AH94" s="40"/>
      <c r="AI94" s="52"/>
      <c r="AJ94" s="54"/>
      <c r="AK94" s="39"/>
      <c r="AL94" s="40"/>
      <c r="AM94" s="40"/>
      <c r="AN94" s="40"/>
      <c r="AO94" s="40"/>
      <c r="AP94" s="52"/>
      <c r="AQ94" s="54"/>
      <c r="AR94" s="39"/>
      <c r="AS94" s="40"/>
      <c r="AT94" s="40"/>
      <c r="AU94" s="40"/>
      <c r="AV94" s="40"/>
      <c r="AW94" s="52"/>
      <c r="AX94" s="100"/>
    </row>
    <row r="95" spans="1:50" s="13" customFormat="1" ht="10.199999999999999" x14ac:dyDescent="0.2">
      <c r="A95" s="88">
        <v>1</v>
      </c>
      <c r="B95" s="89" t="s">
        <v>107</v>
      </c>
      <c r="C95" s="96">
        <f t="shared" ref="C95:C104" si="202">D95+E95+F95+G95+H95</f>
        <v>18</v>
      </c>
      <c r="D95" s="69">
        <f t="shared" ref="D95:D104" si="203">SUM(I95+P95+W95+AD95+AK95+AR95)</f>
        <v>0</v>
      </c>
      <c r="E95" s="69">
        <f t="shared" ref="E95:E104" si="204">SUM(J95+Q95+X95+AE95+AL95+AS95)</f>
        <v>0</v>
      </c>
      <c r="F95" s="115">
        <f t="shared" ref="F95:F104" si="205">SUM(K95+R95+Y95+AF95+AM95+AT95)</f>
        <v>0</v>
      </c>
      <c r="G95" s="69">
        <f t="shared" ref="G95:G104" si="206">SUM(L95+S95+Z95+AG95+AN95+AU95)</f>
        <v>18</v>
      </c>
      <c r="H95" s="69">
        <f t="shared" ref="H95:H104" si="207">SUM(M95+T95+AA95+AH95+AO95+AV95)</f>
        <v>0</v>
      </c>
      <c r="I95" s="39"/>
      <c r="J95" s="40"/>
      <c r="K95" s="40"/>
      <c r="L95" s="40"/>
      <c r="M95" s="92"/>
      <c r="N95" s="93"/>
      <c r="O95" s="95"/>
      <c r="P95" s="94"/>
      <c r="Q95" s="40"/>
      <c r="R95" s="40"/>
      <c r="S95" s="40"/>
      <c r="T95" s="40"/>
      <c r="U95" s="93"/>
      <c r="V95" s="53"/>
      <c r="W95" s="39"/>
      <c r="X95" s="40"/>
      <c r="Y95" s="40"/>
      <c r="Z95" s="40">
        <v>18</v>
      </c>
      <c r="AA95" s="40"/>
      <c r="AB95" s="93" t="s">
        <v>29</v>
      </c>
      <c r="AC95" s="53">
        <v>3</v>
      </c>
      <c r="AD95" s="39"/>
      <c r="AE95" s="40"/>
      <c r="AF95" s="40"/>
      <c r="AG95" s="40"/>
      <c r="AH95" s="40"/>
      <c r="AI95" s="93"/>
      <c r="AJ95" s="53"/>
      <c r="AK95" s="39"/>
      <c r="AL95" s="40"/>
      <c r="AM95" s="40"/>
      <c r="AN95" s="40"/>
      <c r="AO95" s="40"/>
      <c r="AP95" s="93"/>
      <c r="AQ95" s="53"/>
      <c r="AR95" s="39"/>
      <c r="AS95" s="40"/>
      <c r="AT95" s="40"/>
      <c r="AU95" s="40"/>
      <c r="AV95" s="40"/>
      <c r="AW95" s="93"/>
      <c r="AX95" s="99"/>
    </row>
    <row r="96" spans="1:50" s="13" customFormat="1" ht="14.25" customHeight="1" x14ac:dyDescent="0.2">
      <c r="A96" s="90">
        <v>2</v>
      </c>
      <c r="B96" s="91" t="s">
        <v>65</v>
      </c>
      <c r="C96" s="96">
        <f t="shared" si="202"/>
        <v>18</v>
      </c>
      <c r="D96" s="69">
        <f t="shared" si="203"/>
        <v>0</v>
      </c>
      <c r="E96" s="69">
        <f t="shared" si="204"/>
        <v>0</v>
      </c>
      <c r="F96" s="115">
        <f t="shared" si="205"/>
        <v>0</v>
      </c>
      <c r="G96" s="69">
        <f t="shared" si="206"/>
        <v>18</v>
      </c>
      <c r="H96" s="69">
        <f t="shared" si="207"/>
        <v>0</v>
      </c>
      <c r="I96" s="39"/>
      <c r="J96" s="40"/>
      <c r="K96" s="40"/>
      <c r="L96" s="40"/>
      <c r="M96" s="92"/>
      <c r="N96" s="93"/>
      <c r="O96" s="95"/>
      <c r="P96" s="94"/>
      <c r="Q96" s="40"/>
      <c r="R96" s="40"/>
      <c r="S96" s="40"/>
      <c r="T96" s="40"/>
      <c r="U96" s="93"/>
      <c r="V96" s="53"/>
      <c r="W96" s="39"/>
      <c r="X96" s="40"/>
      <c r="Y96" s="40"/>
      <c r="Z96" s="40">
        <v>18</v>
      </c>
      <c r="AA96" s="40"/>
      <c r="AB96" s="93" t="s">
        <v>29</v>
      </c>
      <c r="AC96" s="53">
        <v>3</v>
      </c>
      <c r="AD96" s="39"/>
      <c r="AE96" s="40"/>
      <c r="AF96" s="40"/>
      <c r="AG96" s="40"/>
      <c r="AH96" s="40"/>
      <c r="AI96" s="93"/>
      <c r="AJ96" s="53"/>
      <c r="AK96" s="39"/>
      <c r="AL96" s="40"/>
      <c r="AM96" s="40"/>
      <c r="AN96" s="40"/>
      <c r="AO96" s="40"/>
      <c r="AP96" s="93"/>
      <c r="AQ96" s="53"/>
      <c r="AR96" s="39"/>
      <c r="AS96" s="40"/>
      <c r="AT96" s="40"/>
      <c r="AU96" s="40"/>
      <c r="AV96" s="40"/>
      <c r="AW96" s="93"/>
      <c r="AX96" s="99"/>
    </row>
    <row r="97" spans="1:50" s="13" customFormat="1" ht="15" customHeight="1" x14ac:dyDescent="0.2">
      <c r="A97" s="90">
        <v>3</v>
      </c>
      <c r="B97" s="91" t="s">
        <v>73</v>
      </c>
      <c r="C97" s="96">
        <f t="shared" si="202"/>
        <v>18</v>
      </c>
      <c r="D97" s="69">
        <f t="shared" si="203"/>
        <v>0</v>
      </c>
      <c r="E97" s="69">
        <f t="shared" si="204"/>
        <v>0</v>
      </c>
      <c r="F97" s="115">
        <f t="shared" si="205"/>
        <v>0</v>
      </c>
      <c r="G97" s="69">
        <f t="shared" si="206"/>
        <v>18</v>
      </c>
      <c r="H97" s="69">
        <f t="shared" si="207"/>
        <v>0</v>
      </c>
      <c r="I97" s="39"/>
      <c r="J97" s="40"/>
      <c r="K97" s="40"/>
      <c r="L97" s="40"/>
      <c r="M97" s="40"/>
      <c r="N97" s="52"/>
      <c r="O97" s="54"/>
      <c r="P97" s="39"/>
      <c r="Q97" s="40"/>
      <c r="R97" s="40"/>
      <c r="S97" s="40"/>
      <c r="T97" s="40"/>
      <c r="U97" s="52"/>
      <c r="V97" s="54"/>
      <c r="W97" s="39"/>
      <c r="X97" s="40"/>
      <c r="Y97" s="40"/>
      <c r="Z97" s="40">
        <v>18</v>
      </c>
      <c r="AA97" s="40"/>
      <c r="AB97" s="52" t="s">
        <v>29</v>
      </c>
      <c r="AC97" s="54">
        <v>3</v>
      </c>
      <c r="AD97" s="39"/>
      <c r="AE97" s="40"/>
      <c r="AF97" s="40"/>
      <c r="AG97" s="40"/>
      <c r="AH97" s="40"/>
      <c r="AI97" s="52"/>
      <c r="AJ97" s="54"/>
      <c r="AK97" s="39"/>
      <c r="AL97" s="40"/>
      <c r="AM97" s="40"/>
      <c r="AN97" s="40"/>
      <c r="AO97" s="40"/>
      <c r="AP97" s="52"/>
      <c r="AQ97" s="54"/>
      <c r="AR97" s="39"/>
      <c r="AS97" s="40"/>
      <c r="AT97" s="40"/>
      <c r="AU97" s="40"/>
      <c r="AV97" s="40"/>
      <c r="AW97" s="52"/>
      <c r="AX97" s="100"/>
    </row>
    <row r="98" spans="1:50" s="13" customFormat="1" ht="13.95" customHeight="1" x14ac:dyDescent="0.2">
      <c r="A98" s="90">
        <v>4</v>
      </c>
      <c r="B98" s="91" t="s">
        <v>84</v>
      </c>
      <c r="C98" s="96">
        <f t="shared" si="202"/>
        <v>18</v>
      </c>
      <c r="D98" s="69">
        <f t="shared" si="203"/>
        <v>0</v>
      </c>
      <c r="E98" s="69">
        <f t="shared" si="204"/>
        <v>0</v>
      </c>
      <c r="F98" s="115">
        <f t="shared" si="205"/>
        <v>0</v>
      </c>
      <c r="G98" s="69">
        <f t="shared" si="206"/>
        <v>18</v>
      </c>
      <c r="H98" s="69">
        <f t="shared" si="207"/>
        <v>0</v>
      </c>
      <c r="I98" s="39"/>
      <c r="J98" s="40"/>
      <c r="K98" s="40"/>
      <c r="L98" s="40"/>
      <c r="M98" s="40"/>
      <c r="N98" s="52"/>
      <c r="O98" s="54"/>
      <c r="P98" s="39"/>
      <c r="Q98" s="40"/>
      <c r="R98" s="40"/>
      <c r="S98" s="40"/>
      <c r="T98" s="40"/>
      <c r="U98" s="52"/>
      <c r="V98" s="54"/>
      <c r="W98" s="39"/>
      <c r="X98" s="40"/>
      <c r="Y98" s="40"/>
      <c r="Z98" s="40"/>
      <c r="AA98" s="40"/>
      <c r="AB98" s="52"/>
      <c r="AC98" s="54"/>
      <c r="AD98" s="39"/>
      <c r="AE98" s="40"/>
      <c r="AF98" s="40"/>
      <c r="AG98" s="40">
        <v>18</v>
      </c>
      <c r="AH98" s="40"/>
      <c r="AI98" s="52" t="s">
        <v>29</v>
      </c>
      <c r="AJ98" s="54">
        <v>3</v>
      </c>
      <c r="AK98" s="39"/>
      <c r="AL98" s="40"/>
      <c r="AM98" s="40"/>
      <c r="AN98" s="40"/>
      <c r="AO98" s="40"/>
      <c r="AP98" s="52"/>
      <c r="AQ98" s="54"/>
      <c r="AR98" s="39"/>
      <c r="AS98" s="40"/>
      <c r="AT98" s="40"/>
      <c r="AU98" s="40"/>
      <c r="AV98" s="40"/>
      <c r="AW98" s="52"/>
      <c r="AX98" s="100"/>
    </row>
    <row r="99" spans="1:50" s="13" customFormat="1" ht="21" customHeight="1" x14ac:dyDescent="0.2">
      <c r="A99" s="90">
        <v>5</v>
      </c>
      <c r="B99" s="113" t="s">
        <v>81</v>
      </c>
      <c r="C99" s="96">
        <f t="shared" si="202"/>
        <v>18</v>
      </c>
      <c r="D99" s="69">
        <f t="shared" si="203"/>
        <v>0</v>
      </c>
      <c r="E99" s="69">
        <f t="shared" si="204"/>
        <v>0</v>
      </c>
      <c r="F99" s="115">
        <f t="shared" si="205"/>
        <v>0</v>
      </c>
      <c r="G99" s="69">
        <f t="shared" si="206"/>
        <v>18</v>
      </c>
      <c r="H99" s="69">
        <f t="shared" si="207"/>
        <v>0</v>
      </c>
      <c r="I99" s="39"/>
      <c r="J99" s="40"/>
      <c r="K99" s="40"/>
      <c r="L99" s="40"/>
      <c r="M99" s="40"/>
      <c r="N99" s="52"/>
      <c r="O99" s="54"/>
      <c r="P99" s="39"/>
      <c r="Q99" s="40"/>
      <c r="R99" s="40"/>
      <c r="S99" s="40"/>
      <c r="T99" s="40"/>
      <c r="U99" s="52"/>
      <c r="V99" s="54"/>
      <c r="W99" s="39"/>
      <c r="X99" s="40"/>
      <c r="Y99" s="40"/>
      <c r="Z99" s="40"/>
      <c r="AA99" s="40"/>
      <c r="AB99" s="52"/>
      <c r="AC99" s="54"/>
      <c r="AD99" s="39"/>
      <c r="AE99" s="40"/>
      <c r="AF99" s="40"/>
      <c r="AG99" s="40">
        <v>18</v>
      </c>
      <c r="AH99" s="40"/>
      <c r="AI99" s="52" t="s">
        <v>29</v>
      </c>
      <c r="AJ99" s="54">
        <v>3</v>
      </c>
      <c r="AK99" s="39"/>
      <c r="AL99" s="40"/>
      <c r="AM99" s="40"/>
      <c r="AN99" s="40"/>
      <c r="AO99" s="40"/>
      <c r="AP99" s="52"/>
      <c r="AQ99" s="54"/>
      <c r="AR99" s="39"/>
      <c r="AS99" s="40"/>
      <c r="AT99" s="40"/>
      <c r="AU99" s="40"/>
      <c r="AV99" s="40"/>
      <c r="AW99" s="52"/>
      <c r="AX99" s="100"/>
    </row>
    <row r="100" spans="1:50" s="147" customFormat="1" ht="10.199999999999999" x14ac:dyDescent="0.2">
      <c r="A100" s="114">
        <v>6</v>
      </c>
      <c r="B100" s="111" t="s">
        <v>85</v>
      </c>
      <c r="C100" s="96">
        <f t="shared" si="202"/>
        <v>18</v>
      </c>
      <c r="D100" s="69">
        <f t="shared" si="203"/>
        <v>0</v>
      </c>
      <c r="E100" s="69">
        <f t="shared" si="204"/>
        <v>0</v>
      </c>
      <c r="F100" s="115">
        <f t="shared" si="205"/>
        <v>0</v>
      </c>
      <c r="G100" s="69">
        <f t="shared" si="206"/>
        <v>18</v>
      </c>
      <c r="H100" s="69">
        <f t="shared" si="207"/>
        <v>0</v>
      </c>
      <c r="I100" s="142"/>
      <c r="J100" s="143"/>
      <c r="K100" s="143"/>
      <c r="L100" s="143"/>
      <c r="M100" s="143"/>
      <c r="N100" s="144"/>
      <c r="O100" s="145"/>
      <c r="P100" s="142"/>
      <c r="Q100" s="143"/>
      <c r="R100" s="143"/>
      <c r="S100" s="143"/>
      <c r="T100" s="143"/>
      <c r="U100" s="144"/>
      <c r="V100" s="145"/>
      <c r="W100" s="142"/>
      <c r="X100" s="143"/>
      <c r="Y100" s="143"/>
      <c r="Z100" s="143"/>
      <c r="AA100" s="143"/>
      <c r="AB100" s="144"/>
      <c r="AC100" s="145"/>
      <c r="AD100" s="142"/>
      <c r="AE100" s="143"/>
      <c r="AF100" s="143"/>
      <c r="AG100" s="117">
        <v>18</v>
      </c>
      <c r="AH100" s="143"/>
      <c r="AI100" s="118" t="s">
        <v>29</v>
      </c>
      <c r="AJ100" s="119">
        <v>3</v>
      </c>
      <c r="AK100" s="142"/>
      <c r="AL100" s="143"/>
      <c r="AM100" s="143"/>
      <c r="AN100" s="117"/>
      <c r="AO100" s="117"/>
      <c r="AP100" s="118"/>
      <c r="AQ100" s="119"/>
      <c r="AR100" s="142"/>
      <c r="AS100" s="143"/>
      <c r="AT100" s="143"/>
      <c r="AU100" s="143"/>
      <c r="AV100" s="143"/>
      <c r="AW100" s="144"/>
      <c r="AX100" s="146"/>
    </row>
    <row r="101" spans="1:50" s="13" customFormat="1" ht="10.199999999999999" x14ac:dyDescent="0.2">
      <c r="A101" s="90">
        <v>3</v>
      </c>
      <c r="B101" s="113" t="s">
        <v>79</v>
      </c>
      <c r="C101" s="96">
        <f t="shared" si="202"/>
        <v>18</v>
      </c>
      <c r="D101" s="69">
        <f t="shared" si="203"/>
        <v>0</v>
      </c>
      <c r="E101" s="69">
        <f t="shared" si="204"/>
        <v>0</v>
      </c>
      <c r="F101" s="115">
        <f t="shared" si="205"/>
        <v>0</v>
      </c>
      <c r="G101" s="69">
        <f t="shared" si="206"/>
        <v>18</v>
      </c>
      <c r="H101" s="69">
        <f t="shared" si="207"/>
        <v>0</v>
      </c>
      <c r="I101" s="39"/>
      <c r="J101" s="40"/>
      <c r="K101" s="40"/>
      <c r="L101" s="40"/>
      <c r="M101" s="40"/>
      <c r="N101" s="52"/>
      <c r="O101" s="54"/>
      <c r="P101" s="39"/>
      <c r="Q101" s="40"/>
      <c r="R101" s="40"/>
      <c r="S101" s="40"/>
      <c r="T101" s="40"/>
      <c r="U101" s="52"/>
      <c r="V101" s="54"/>
      <c r="W101" s="39"/>
      <c r="X101" s="40"/>
      <c r="Y101" s="40"/>
      <c r="Z101" s="40"/>
      <c r="AA101" s="40"/>
      <c r="AB101" s="52"/>
      <c r="AC101" s="54"/>
      <c r="AD101" s="39"/>
      <c r="AE101" s="40"/>
      <c r="AF101" s="40"/>
      <c r="AG101" s="40">
        <v>18</v>
      </c>
      <c r="AH101" s="40"/>
      <c r="AI101" s="52" t="s">
        <v>29</v>
      </c>
      <c r="AJ101" s="54">
        <v>3</v>
      </c>
      <c r="AK101" s="39"/>
      <c r="AL101" s="40"/>
      <c r="AM101" s="40"/>
      <c r="AN101" s="40"/>
      <c r="AO101" s="40"/>
      <c r="AP101" s="52"/>
      <c r="AQ101" s="54"/>
      <c r="AR101" s="39"/>
      <c r="AS101" s="40"/>
      <c r="AT101" s="40"/>
      <c r="AU101" s="40"/>
      <c r="AV101" s="40"/>
      <c r="AW101" s="52"/>
      <c r="AX101" s="100"/>
    </row>
    <row r="102" spans="1:50" s="13" customFormat="1" ht="10.199999999999999" x14ac:dyDescent="0.2">
      <c r="A102" s="90">
        <v>8</v>
      </c>
      <c r="B102" s="113" t="s">
        <v>31</v>
      </c>
      <c r="C102" s="96">
        <f t="shared" si="202"/>
        <v>225</v>
      </c>
      <c r="D102" s="69">
        <f t="shared" si="203"/>
        <v>0</v>
      </c>
      <c r="E102" s="69">
        <f t="shared" si="204"/>
        <v>0</v>
      </c>
      <c r="F102" s="115">
        <f t="shared" si="205"/>
        <v>225</v>
      </c>
      <c r="G102" s="69">
        <f t="shared" si="206"/>
        <v>0</v>
      </c>
      <c r="H102" s="69">
        <f t="shared" si="207"/>
        <v>0</v>
      </c>
      <c r="I102" s="39"/>
      <c r="J102" s="40"/>
      <c r="K102" s="40"/>
      <c r="L102" s="40"/>
      <c r="M102" s="40"/>
      <c r="N102" s="52"/>
      <c r="O102" s="54"/>
      <c r="P102" s="39"/>
      <c r="Q102" s="40"/>
      <c r="R102" s="40">
        <v>75</v>
      </c>
      <c r="S102" s="40"/>
      <c r="T102" s="40"/>
      <c r="U102" s="52" t="s">
        <v>29</v>
      </c>
      <c r="V102" s="54">
        <v>7</v>
      </c>
      <c r="W102" s="39"/>
      <c r="X102" s="40"/>
      <c r="Y102" s="40">
        <v>75</v>
      </c>
      <c r="Z102" s="40"/>
      <c r="AA102" s="40"/>
      <c r="AB102" s="52" t="s">
        <v>29</v>
      </c>
      <c r="AC102" s="54">
        <v>7</v>
      </c>
      <c r="AD102" s="39"/>
      <c r="AE102" s="40"/>
      <c r="AF102" s="40">
        <v>75</v>
      </c>
      <c r="AG102" s="40"/>
      <c r="AH102" s="40"/>
      <c r="AI102" s="52" t="s">
        <v>29</v>
      </c>
      <c r="AJ102" s="54">
        <v>7</v>
      </c>
      <c r="AK102" s="39"/>
      <c r="AL102" s="40"/>
      <c r="AM102" s="40"/>
      <c r="AN102" s="40"/>
      <c r="AO102" s="40"/>
      <c r="AP102" s="52"/>
      <c r="AQ102" s="54"/>
      <c r="AR102" s="39"/>
      <c r="AS102" s="40"/>
      <c r="AT102" s="40"/>
      <c r="AU102" s="40"/>
      <c r="AV102" s="40"/>
      <c r="AW102" s="52"/>
      <c r="AX102" s="100"/>
    </row>
    <row r="103" spans="1:50" s="139" customFormat="1" ht="10.199999999999999" x14ac:dyDescent="0.2">
      <c r="A103" s="133">
        <v>9</v>
      </c>
      <c r="B103" s="113"/>
      <c r="C103" s="96">
        <f t="shared" si="202"/>
        <v>0</v>
      </c>
      <c r="D103" s="69">
        <f t="shared" si="203"/>
        <v>0</v>
      </c>
      <c r="E103" s="69">
        <f t="shared" si="204"/>
        <v>0</v>
      </c>
      <c r="F103" s="115">
        <f t="shared" si="205"/>
        <v>0</v>
      </c>
      <c r="G103" s="69">
        <f t="shared" si="206"/>
        <v>0</v>
      </c>
      <c r="H103" s="69">
        <f t="shared" si="207"/>
        <v>0</v>
      </c>
      <c r="I103" s="134"/>
      <c r="J103" s="135"/>
      <c r="K103" s="135"/>
      <c r="L103" s="135"/>
      <c r="M103" s="135"/>
      <c r="N103" s="136"/>
      <c r="O103" s="137"/>
      <c r="P103" s="134"/>
      <c r="Q103" s="135"/>
      <c r="R103" s="135"/>
      <c r="S103" s="135"/>
      <c r="T103" s="135"/>
      <c r="U103" s="136"/>
      <c r="V103" s="137"/>
      <c r="W103" s="134"/>
      <c r="X103" s="135"/>
      <c r="Y103" s="135"/>
      <c r="Z103" s="135"/>
      <c r="AA103" s="135"/>
      <c r="AB103" s="136"/>
      <c r="AC103" s="137"/>
      <c r="AD103" s="134"/>
      <c r="AE103" s="135"/>
      <c r="AF103" s="135"/>
      <c r="AG103" s="135"/>
      <c r="AH103" s="135"/>
      <c r="AI103" s="136"/>
      <c r="AJ103" s="137"/>
      <c r="AK103" s="134"/>
      <c r="AL103" s="135"/>
      <c r="AM103" s="135"/>
      <c r="AN103" s="135"/>
      <c r="AO103" s="135"/>
      <c r="AP103" s="136"/>
      <c r="AQ103" s="137"/>
      <c r="AR103" s="134"/>
      <c r="AS103" s="135"/>
      <c r="AT103" s="135"/>
      <c r="AU103" s="135"/>
      <c r="AV103" s="135"/>
      <c r="AW103" s="136"/>
      <c r="AX103" s="138"/>
    </row>
    <row r="104" spans="1:50" s="13" customFormat="1" ht="10.199999999999999" x14ac:dyDescent="0.2">
      <c r="A104" s="90">
        <v>10</v>
      </c>
      <c r="B104" s="141"/>
      <c r="C104" s="96">
        <f t="shared" si="202"/>
        <v>0</v>
      </c>
      <c r="D104" s="69">
        <f t="shared" si="203"/>
        <v>0</v>
      </c>
      <c r="E104" s="69">
        <f t="shared" si="204"/>
        <v>0</v>
      </c>
      <c r="F104" s="115">
        <f t="shared" si="205"/>
        <v>0</v>
      </c>
      <c r="G104" s="69">
        <f t="shared" si="206"/>
        <v>0</v>
      </c>
      <c r="H104" s="69">
        <f t="shared" si="207"/>
        <v>0</v>
      </c>
      <c r="I104" s="39"/>
      <c r="J104" s="40"/>
      <c r="K104" s="40"/>
      <c r="L104" s="40"/>
      <c r="M104" s="40"/>
      <c r="N104" s="52"/>
      <c r="O104" s="54"/>
      <c r="P104" s="39"/>
      <c r="Q104" s="40"/>
      <c r="R104" s="40"/>
      <c r="S104" s="40"/>
      <c r="T104" s="40"/>
      <c r="U104" s="52"/>
      <c r="V104" s="54"/>
      <c r="W104" s="39"/>
      <c r="X104" s="40"/>
      <c r="Y104" s="40"/>
      <c r="Z104" s="40"/>
      <c r="AA104" s="40"/>
      <c r="AB104" s="52"/>
      <c r="AC104" s="54"/>
      <c r="AD104" s="39"/>
      <c r="AE104" s="40"/>
      <c r="AF104" s="40"/>
      <c r="AG104" s="40"/>
      <c r="AH104" s="40"/>
      <c r="AI104" s="52"/>
      <c r="AJ104" s="54"/>
      <c r="AK104" s="39"/>
      <c r="AL104" s="40"/>
      <c r="AM104" s="40"/>
      <c r="AN104" s="40"/>
      <c r="AO104" s="40"/>
      <c r="AP104" s="52"/>
      <c r="AQ104" s="54"/>
      <c r="AR104" s="39"/>
      <c r="AS104" s="40"/>
      <c r="AT104" s="40"/>
      <c r="AU104" s="40"/>
      <c r="AV104" s="40"/>
      <c r="AW104" s="52"/>
      <c r="AX104" s="100"/>
    </row>
    <row r="105" spans="1:50" s="23" customFormat="1" ht="28.5" customHeight="1" x14ac:dyDescent="0.25">
      <c r="A105" s="34" t="s">
        <v>23</v>
      </c>
      <c r="B105" s="132" t="s">
        <v>105</v>
      </c>
      <c r="C105" s="62">
        <f t="shared" ref="C105" si="208">SUM(C106:C116)</f>
        <v>351</v>
      </c>
      <c r="D105" s="62">
        <f t="shared" ref="D105" si="209">SUM(D106:D116)</f>
        <v>0</v>
      </c>
      <c r="E105" s="62">
        <f t="shared" ref="E105" si="210">SUM(E106:E116)</f>
        <v>0</v>
      </c>
      <c r="F105" s="62">
        <f t="shared" ref="F105" si="211">SUM(F106:F116)</f>
        <v>225</v>
      </c>
      <c r="G105" s="62">
        <f t="shared" ref="G105" si="212">SUM(G106:G116)</f>
        <v>126</v>
      </c>
      <c r="H105" s="62">
        <f t="shared" ref="H105" si="213">SUM(H106:H116)</f>
        <v>0</v>
      </c>
      <c r="I105" s="62">
        <f t="shared" ref="I105" si="214">SUM(I106:I116)</f>
        <v>0</v>
      </c>
      <c r="J105" s="62">
        <f t="shared" ref="J105" si="215">SUM(J106:J116)</f>
        <v>0</v>
      </c>
      <c r="K105" s="62">
        <f t="shared" ref="K105" si="216">SUM(K106:K116)</f>
        <v>0</v>
      </c>
      <c r="L105" s="62">
        <f t="shared" ref="L105" si="217">SUM(L106:L116)</f>
        <v>0</v>
      </c>
      <c r="M105" s="62">
        <f t="shared" ref="M105" si="218">SUM(M106:M116)</f>
        <v>0</v>
      </c>
      <c r="N105" s="63">
        <f>COUNTIF(N106:N116,"E")</f>
        <v>0</v>
      </c>
      <c r="O105" s="63">
        <f t="shared" ref="O105" si="219">SUM(O106:O116)</f>
        <v>0</v>
      </c>
      <c r="P105" s="62">
        <f t="shared" ref="P105:AV105" si="220">SUM(P106:P116)</f>
        <v>0</v>
      </c>
      <c r="Q105" s="62">
        <f t="shared" si="220"/>
        <v>0</v>
      </c>
      <c r="R105" s="62">
        <f t="shared" si="220"/>
        <v>75</v>
      </c>
      <c r="S105" s="62">
        <f t="shared" si="220"/>
        <v>0</v>
      </c>
      <c r="T105" s="62">
        <f t="shared" si="220"/>
        <v>0</v>
      </c>
      <c r="U105" s="63">
        <f t="shared" ref="U105" si="221">COUNTIF(U106:U116,"E")</f>
        <v>0</v>
      </c>
      <c r="V105" s="63">
        <f t="shared" ref="V105:AX105" si="222">SUM(V106:V116)</f>
        <v>7</v>
      </c>
      <c r="W105" s="62">
        <f t="shared" si="220"/>
        <v>0</v>
      </c>
      <c r="X105" s="62">
        <f t="shared" si="220"/>
        <v>0</v>
      </c>
      <c r="Y105" s="62">
        <f t="shared" si="220"/>
        <v>75</v>
      </c>
      <c r="Z105" s="62">
        <f t="shared" si="220"/>
        <v>54</v>
      </c>
      <c r="AA105" s="62">
        <f t="shared" si="220"/>
        <v>0</v>
      </c>
      <c r="AB105" s="63">
        <f t="shared" ref="AB105" si="223">COUNTIF(AB106:AB116,"E")</f>
        <v>0</v>
      </c>
      <c r="AC105" s="63">
        <f t="shared" si="222"/>
        <v>16</v>
      </c>
      <c r="AD105" s="62">
        <f t="shared" si="220"/>
        <v>0</v>
      </c>
      <c r="AE105" s="62">
        <f t="shared" si="220"/>
        <v>0</v>
      </c>
      <c r="AF105" s="62">
        <f t="shared" si="220"/>
        <v>75</v>
      </c>
      <c r="AG105" s="62">
        <f t="shared" si="220"/>
        <v>72</v>
      </c>
      <c r="AH105" s="62">
        <f t="shared" si="220"/>
        <v>0</v>
      </c>
      <c r="AI105" s="63">
        <f t="shared" ref="AI105" si="224">COUNTIF(AI106:AI116,"E")</f>
        <v>0</v>
      </c>
      <c r="AJ105" s="63">
        <f t="shared" si="222"/>
        <v>19</v>
      </c>
      <c r="AK105" s="62">
        <f t="shared" si="220"/>
        <v>0</v>
      </c>
      <c r="AL105" s="62">
        <f t="shared" si="220"/>
        <v>0</v>
      </c>
      <c r="AM105" s="62">
        <f t="shared" si="220"/>
        <v>0</v>
      </c>
      <c r="AN105" s="62">
        <f t="shared" si="220"/>
        <v>0</v>
      </c>
      <c r="AO105" s="62">
        <f t="shared" si="220"/>
        <v>0</v>
      </c>
      <c r="AP105" s="63">
        <f t="shared" ref="AP105" si="225">COUNTIF(AP106:AP116,"E")</f>
        <v>0</v>
      </c>
      <c r="AQ105" s="63">
        <f t="shared" si="222"/>
        <v>0</v>
      </c>
      <c r="AR105" s="62">
        <f t="shared" si="220"/>
        <v>0</v>
      </c>
      <c r="AS105" s="62">
        <f t="shared" si="220"/>
        <v>0</v>
      </c>
      <c r="AT105" s="62">
        <f t="shared" si="220"/>
        <v>0</v>
      </c>
      <c r="AU105" s="62">
        <f t="shared" si="220"/>
        <v>0</v>
      </c>
      <c r="AV105" s="62">
        <f t="shared" si="220"/>
        <v>0</v>
      </c>
      <c r="AW105" s="63">
        <f t="shared" ref="AW105" si="226">COUNTIF(AW106:AW116,"E")</f>
        <v>0</v>
      </c>
      <c r="AX105" s="63">
        <f t="shared" si="222"/>
        <v>0</v>
      </c>
    </row>
    <row r="106" spans="1:50" s="13" customFormat="1" ht="52.5" customHeight="1" x14ac:dyDescent="0.25">
      <c r="A106" s="126" t="s">
        <v>37</v>
      </c>
      <c r="B106" s="127" t="s">
        <v>91</v>
      </c>
      <c r="C106" s="96">
        <f t="shared" ref="C106" si="227">D106+E106+F106+G106+H106</f>
        <v>0</v>
      </c>
      <c r="D106" s="69">
        <f t="shared" ref="D106" si="228">SUM(I106+P106+W106+AD106+AK106+AR106)</f>
        <v>0</v>
      </c>
      <c r="E106" s="69">
        <f t="shared" ref="E106" si="229">SUM(J106+Q106+X106+AE106+AL106+AS106)</f>
        <v>0</v>
      </c>
      <c r="F106" s="69">
        <f t="shared" ref="F106" si="230">SUM(K106+R106+Y106+AF106+AM106+AT106)</f>
        <v>0</v>
      </c>
      <c r="G106" s="69">
        <f t="shared" ref="G106" si="231">SUM(L106+S106+Z106+AG106+AN106+AU106)</f>
        <v>0</v>
      </c>
      <c r="H106" s="69">
        <f t="shared" ref="H106" si="232">SUM(M106+T106+AA106+AH106+AO106+AV106)</f>
        <v>0</v>
      </c>
      <c r="I106" s="39"/>
      <c r="J106" s="40"/>
      <c r="K106" s="40"/>
      <c r="L106" s="40"/>
      <c r="M106" s="40"/>
      <c r="N106" s="52"/>
      <c r="O106" s="54"/>
      <c r="P106" s="39"/>
      <c r="Q106" s="40"/>
      <c r="R106" s="40"/>
      <c r="S106" s="40"/>
      <c r="T106" s="40"/>
      <c r="U106" s="52"/>
      <c r="V106" s="54"/>
      <c r="W106" s="39"/>
      <c r="X106" s="40"/>
      <c r="Y106" s="40"/>
      <c r="Z106" s="40"/>
      <c r="AA106" s="40"/>
      <c r="AB106" s="52"/>
      <c r="AC106" s="54"/>
      <c r="AD106" s="39"/>
      <c r="AE106" s="40"/>
      <c r="AF106" s="40"/>
      <c r="AG106" s="40"/>
      <c r="AH106" s="40"/>
      <c r="AI106" s="52"/>
      <c r="AJ106" s="54"/>
      <c r="AK106" s="39"/>
      <c r="AL106" s="40"/>
      <c r="AM106" s="40"/>
      <c r="AN106" s="40"/>
      <c r="AO106" s="40"/>
      <c r="AP106" s="52"/>
      <c r="AQ106" s="54"/>
      <c r="AR106" s="39"/>
      <c r="AS106" s="40"/>
      <c r="AT106" s="40"/>
      <c r="AU106" s="40"/>
      <c r="AV106" s="40"/>
      <c r="AW106" s="52"/>
      <c r="AX106" s="100"/>
    </row>
    <row r="107" spans="1:50" s="13" customFormat="1" ht="26.25" customHeight="1" x14ac:dyDescent="0.2">
      <c r="A107" s="88">
        <v>1</v>
      </c>
      <c r="B107" s="163" t="s">
        <v>92</v>
      </c>
      <c r="C107" s="96">
        <f t="shared" ref="C107:C116" si="233">D107+E107+F107+G107+H107</f>
        <v>18</v>
      </c>
      <c r="D107" s="69">
        <f t="shared" ref="D107:D116" si="234">SUM(I107+P107+W107+AD107+AK107+AR107)</f>
        <v>0</v>
      </c>
      <c r="E107" s="69">
        <f t="shared" ref="E107:E116" si="235">SUM(J107+Q107+X107+AE107+AL107+AS107)</f>
        <v>0</v>
      </c>
      <c r="F107" s="69">
        <f t="shared" ref="F107:F116" si="236">SUM(K107+R107+Y107+AF107+AM107+AT107)</f>
        <v>0</v>
      </c>
      <c r="G107" s="69">
        <f t="shared" ref="G107:G116" si="237">SUM(L107+S107+Z107+AG107+AN107+AU107)</f>
        <v>18</v>
      </c>
      <c r="H107" s="69">
        <f t="shared" ref="H107:H116" si="238">SUM(M107+T107+AA107+AH107+AO107+AV107)</f>
        <v>0</v>
      </c>
      <c r="I107" s="39"/>
      <c r="J107" s="40"/>
      <c r="K107" s="40"/>
      <c r="L107" s="40"/>
      <c r="M107" s="92"/>
      <c r="N107" s="93"/>
      <c r="O107" s="95"/>
      <c r="P107" s="94"/>
      <c r="Q107" s="40"/>
      <c r="R107" s="40"/>
      <c r="S107" s="40"/>
      <c r="T107" s="40"/>
      <c r="U107" s="93"/>
      <c r="V107" s="53"/>
      <c r="W107" s="39"/>
      <c r="X107" s="40"/>
      <c r="Y107" s="40"/>
      <c r="Z107" s="40">
        <v>18</v>
      </c>
      <c r="AA107" s="40"/>
      <c r="AB107" s="93" t="s">
        <v>29</v>
      </c>
      <c r="AC107" s="53">
        <v>3</v>
      </c>
      <c r="AD107" s="39"/>
      <c r="AE107" s="40"/>
      <c r="AF107" s="40"/>
      <c r="AG107" s="40"/>
      <c r="AH107" s="40"/>
      <c r="AI107" s="93"/>
      <c r="AJ107" s="53"/>
      <c r="AK107" s="39"/>
      <c r="AL107" s="40"/>
      <c r="AM107" s="40"/>
      <c r="AN107" s="40"/>
      <c r="AO107" s="40"/>
      <c r="AP107" s="93"/>
      <c r="AQ107" s="53"/>
      <c r="AR107" s="39"/>
      <c r="AS107" s="40"/>
      <c r="AT107" s="40"/>
      <c r="AU107" s="40"/>
      <c r="AV107" s="40"/>
      <c r="AW107" s="93"/>
      <c r="AX107" s="99"/>
    </row>
    <row r="108" spans="1:50" s="13" customFormat="1" ht="14.25" customHeight="1" x14ac:dyDescent="0.2">
      <c r="A108" s="90">
        <v>2</v>
      </c>
      <c r="B108" s="91" t="s">
        <v>65</v>
      </c>
      <c r="C108" s="96">
        <f t="shared" si="233"/>
        <v>18</v>
      </c>
      <c r="D108" s="69">
        <f t="shared" si="234"/>
        <v>0</v>
      </c>
      <c r="E108" s="69">
        <f t="shared" si="235"/>
        <v>0</v>
      </c>
      <c r="F108" s="69">
        <f t="shared" si="236"/>
        <v>0</v>
      </c>
      <c r="G108" s="69">
        <f t="shared" si="237"/>
        <v>18</v>
      </c>
      <c r="H108" s="69">
        <f t="shared" si="238"/>
        <v>0</v>
      </c>
      <c r="I108" s="39"/>
      <c r="J108" s="40"/>
      <c r="K108" s="40"/>
      <c r="L108" s="40"/>
      <c r="M108" s="92"/>
      <c r="N108" s="93"/>
      <c r="O108" s="95"/>
      <c r="P108" s="94"/>
      <c r="Q108" s="40"/>
      <c r="R108" s="40"/>
      <c r="S108" s="40"/>
      <c r="T108" s="40"/>
      <c r="U108" s="93"/>
      <c r="V108" s="53"/>
      <c r="W108" s="39"/>
      <c r="X108" s="40"/>
      <c r="Y108" s="40"/>
      <c r="Z108" s="40">
        <v>18</v>
      </c>
      <c r="AA108" s="40"/>
      <c r="AB108" s="93" t="s">
        <v>29</v>
      </c>
      <c r="AC108" s="53">
        <v>3</v>
      </c>
      <c r="AD108" s="39"/>
      <c r="AE108" s="40"/>
      <c r="AF108" s="40"/>
      <c r="AG108" s="40"/>
      <c r="AH108" s="40"/>
      <c r="AI108" s="93"/>
      <c r="AJ108" s="53"/>
      <c r="AK108" s="39"/>
      <c r="AL108" s="40"/>
      <c r="AM108" s="40"/>
      <c r="AN108" s="40"/>
      <c r="AO108" s="40"/>
      <c r="AP108" s="93"/>
      <c r="AQ108" s="53"/>
      <c r="AR108" s="39"/>
      <c r="AS108" s="40"/>
      <c r="AT108" s="40"/>
      <c r="AU108" s="40"/>
      <c r="AV108" s="40"/>
      <c r="AW108" s="93"/>
      <c r="AX108" s="99"/>
    </row>
    <row r="109" spans="1:50" s="13" customFormat="1" ht="11.4" customHeight="1" x14ac:dyDescent="0.2">
      <c r="A109" s="90">
        <v>3</v>
      </c>
      <c r="B109" s="113" t="s">
        <v>73</v>
      </c>
      <c r="C109" s="96">
        <f t="shared" si="233"/>
        <v>18</v>
      </c>
      <c r="D109" s="69">
        <f t="shared" si="234"/>
        <v>0</v>
      </c>
      <c r="E109" s="69">
        <f t="shared" si="235"/>
        <v>0</v>
      </c>
      <c r="F109" s="69">
        <f t="shared" si="236"/>
        <v>0</v>
      </c>
      <c r="G109" s="69">
        <f t="shared" si="237"/>
        <v>18</v>
      </c>
      <c r="H109" s="69">
        <f t="shared" si="238"/>
        <v>0</v>
      </c>
      <c r="I109" s="39"/>
      <c r="J109" s="40"/>
      <c r="K109" s="40"/>
      <c r="L109" s="40"/>
      <c r="M109" s="40"/>
      <c r="N109" s="52"/>
      <c r="O109" s="54"/>
      <c r="P109" s="39"/>
      <c r="Q109" s="40"/>
      <c r="R109" s="40"/>
      <c r="S109" s="40"/>
      <c r="T109" s="40"/>
      <c r="U109" s="52"/>
      <c r="V109" s="54"/>
      <c r="W109" s="39"/>
      <c r="X109" s="40"/>
      <c r="Y109" s="40"/>
      <c r="Z109" s="40">
        <v>18</v>
      </c>
      <c r="AA109" s="40"/>
      <c r="AB109" s="52" t="s">
        <v>29</v>
      </c>
      <c r="AC109" s="54">
        <v>3</v>
      </c>
      <c r="AD109" s="39"/>
      <c r="AE109" s="40"/>
      <c r="AF109" s="40"/>
      <c r="AG109" s="40"/>
      <c r="AH109" s="40"/>
      <c r="AI109" s="52"/>
      <c r="AJ109" s="54"/>
      <c r="AK109" s="39"/>
      <c r="AL109" s="40"/>
      <c r="AM109" s="40"/>
      <c r="AN109" s="40"/>
      <c r="AO109" s="40"/>
      <c r="AP109" s="52"/>
      <c r="AQ109" s="54"/>
      <c r="AR109" s="39"/>
      <c r="AS109" s="40"/>
      <c r="AT109" s="40"/>
      <c r="AU109" s="40"/>
      <c r="AV109" s="40"/>
      <c r="AW109" s="52"/>
      <c r="AX109" s="100"/>
    </row>
    <row r="110" spans="1:50" s="13" customFormat="1" ht="11.25" customHeight="1" x14ac:dyDescent="0.2">
      <c r="A110" s="90">
        <v>4</v>
      </c>
      <c r="B110" s="91" t="s">
        <v>67</v>
      </c>
      <c r="C110" s="96">
        <f t="shared" si="233"/>
        <v>18</v>
      </c>
      <c r="D110" s="69">
        <f t="shared" si="234"/>
        <v>0</v>
      </c>
      <c r="E110" s="69">
        <f t="shared" si="235"/>
        <v>0</v>
      </c>
      <c r="F110" s="69">
        <f t="shared" si="236"/>
        <v>0</v>
      </c>
      <c r="G110" s="69">
        <f t="shared" si="237"/>
        <v>18</v>
      </c>
      <c r="H110" s="69">
        <f t="shared" si="238"/>
        <v>0</v>
      </c>
      <c r="I110" s="39"/>
      <c r="J110" s="40"/>
      <c r="K110" s="40"/>
      <c r="L110" s="40"/>
      <c r="M110" s="40"/>
      <c r="N110" s="52"/>
      <c r="O110" s="54"/>
      <c r="P110" s="39"/>
      <c r="Q110" s="40"/>
      <c r="R110" s="40"/>
      <c r="S110" s="40"/>
      <c r="T110" s="40"/>
      <c r="U110" s="52"/>
      <c r="V110" s="54"/>
      <c r="W110" s="39"/>
      <c r="X110" s="40"/>
      <c r="Y110" s="40"/>
      <c r="Z110" s="40"/>
      <c r="AA110" s="40"/>
      <c r="AB110" s="52"/>
      <c r="AC110" s="54"/>
      <c r="AD110" s="39"/>
      <c r="AE110" s="40"/>
      <c r="AF110" s="40"/>
      <c r="AG110" s="40">
        <v>18</v>
      </c>
      <c r="AH110" s="40"/>
      <c r="AI110" s="52" t="s">
        <v>29</v>
      </c>
      <c r="AJ110" s="54">
        <v>3</v>
      </c>
      <c r="AK110" s="39"/>
      <c r="AL110" s="40"/>
      <c r="AM110" s="40"/>
      <c r="AN110" s="40"/>
      <c r="AO110" s="40"/>
      <c r="AP110" s="52"/>
      <c r="AQ110" s="54"/>
      <c r="AR110" s="39"/>
      <c r="AS110" s="40"/>
      <c r="AT110" s="40"/>
      <c r="AU110" s="40"/>
      <c r="AV110" s="40"/>
      <c r="AW110" s="52"/>
      <c r="AX110" s="100"/>
    </row>
    <row r="111" spans="1:50" s="13" customFormat="1" ht="10.199999999999999" x14ac:dyDescent="0.2">
      <c r="A111" s="90">
        <v>5</v>
      </c>
      <c r="B111" s="91" t="s">
        <v>69</v>
      </c>
      <c r="C111" s="96">
        <f t="shared" si="233"/>
        <v>18</v>
      </c>
      <c r="D111" s="69">
        <f t="shared" si="234"/>
        <v>0</v>
      </c>
      <c r="E111" s="69">
        <f t="shared" si="235"/>
        <v>0</v>
      </c>
      <c r="F111" s="69">
        <f t="shared" si="236"/>
        <v>0</v>
      </c>
      <c r="G111" s="69">
        <f t="shared" si="237"/>
        <v>18</v>
      </c>
      <c r="H111" s="69">
        <f t="shared" si="238"/>
        <v>0</v>
      </c>
      <c r="I111" s="39"/>
      <c r="J111" s="40"/>
      <c r="K111" s="40"/>
      <c r="L111" s="40"/>
      <c r="M111" s="40"/>
      <c r="N111" s="52"/>
      <c r="O111" s="54"/>
      <c r="P111" s="39"/>
      <c r="Q111" s="40"/>
      <c r="R111" s="40"/>
      <c r="S111" s="40"/>
      <c r="T111" s="40"/>
      <c r="U111" s="52"/>
      <c r="V111" s="54"/>
      <c r="W111" s="39"/>
      <c r="X111" s="40"/>
      <c r="Y111" s="40"/>
      <c r="Z111" s="40"/>
      <c r="AA111" s="40"/>
      <c r="AB111" s="52"/>
      <c r="AC111" s="54"/>
      <c r="AD111" s="39"/>
      <c r="AE111" s="40"/>
      <c r="AF111" s="40"/>
      <c r="AG111" s="40">
        <v>18</v>
      </c>
      <c r="AH111" s="40"/>
      <c r="AI111" s="52" t="s">
        <v>29</v>
      </c>
      <c r="AJ111" s="54">
        <v>3</v>
      </c>
      <c r="AK111" s="39"/>
      <c r="AL111" s="40"/>
      <c r="AM111" s="40"/>
      <c r="AN111" s="40"/>
      <c r="AO111" s="40"/>
      <c r="AP111" s="52"/>
      <c r="AQ111" s="54"/>
      <c r="AR111" s="39"/>
      <c r="AS111" s="40"/>
      <c r="AT111" s="40"/>
      <c r="AU111" s="40"/>
      <c r="AV111" s="40"/>
      <c r="AW111" s="52"/>
      <c r="AX111" s="100"/>
    </row>
    <row r="112" spans="1:50" s="121" customFormat="1" ht="10.199999999999999" x14ac:dyDescent="0.2">
      <c r="A112" s="114">
        <v>6</v>
      </c>
      <c r="B112" s="111" t="s">
        <v>75</v>
      </c>
      <c r="C112" s="96">
        <f t="shared" si="233"/>
        <v>18</v>
      </c>
      <c r="D112" s="69">
        <f t="shared" si="234"/>
        <v>0</v>
      </c>
      <c r="E112" s="69">
        <f t="shared" si="235"/>
        <v>0</v>
      </c>
      <c r="F112" s="69">
        <f t="shared" si="236"/>
        <v>0</v>
      </c>
      <c r="G112" s="69">
        <f t="shared" si="237"/>
        <v>18</v>
      </c>
      <c r="H112" s="69">
        <f t="shared" si="238"/>
        <v>0</v>
      </c>
      <c r="I112" s="116"/>
      <c r="J112" s="117"/>
      <c r="K112" s="117"/>
      <c r="L112" s="117"/>
      <c r="M112" s="117"/>
      <c r="N112" s="118"/>
      <c r="O112" s="119"/>
      <c r="P112" s="116"/>
      <c r="Q112" s="117"/>
      <c r="R112" s="117"/>
      <c r="S112" s="117"/>
      <c r="T112" s="117"/>
      <c r="U112" s="118"/>
      <c r="V112" s="119"/>
      <c r="W112" s="116"/>
      <c r="X112" s="117"/>
      <c r="Y112" s="117"/>
      <c r="Z112" s="117"/>
      <c r="AA112" s="117"/>
      <c r="AB112" s="118"/>
      <c r="AC112" s="119"/>
      <c r="AD112" s="116"/>
      <c r="AE112" s="117"/>
      <c r="AF112" s="117"/>
      <c r="AG112" s="117">
        <v>18</v>
      </c>
      <c r="AH112" s="117"/>
      <c r="AI112" s="118" t="s">
        <v>29</v>
      </c>
      <c r="AJ112" s="119">
        <v>3</v>
      </c>
      <c r="AK112" s="116"/>
      <c r="AL112" s="117"/>
      <c r="AM112" s="117"/>
      <c r="AN112" s="117"/>
      <c r="AO112" s="117"/>
      <c r="AP112" s="118"/>
      <c r="AQ112" s="119"/>
      <c r="AR112" s="116"/>
      <c r="AS112" s="117"/>
      <c r="AT112" s="117"/>
      <c r="AU112" s="117"/>
      <c r="AV112" s="117"/>
      <c r="AW112" s="118"/>
      <c r="AX112" s="120"/>
    </row>
    <row r="113" spans="1:50" s="13" customFormat="1" ht="20.399999999999999" x14ac:dyDescent="0.2">
      <c r="A113" s="90">
        <v>7</v>
      </c>
      <c r="B113" s="113" t="s">
        <v>74</v>
      </c>
      <c r="C113" s="96">
        <f t="shared" si="233"/>
        <v>18</v>
      </c>
      <c r="D113" s="69">
        <f t="shared" si="234"/>
        <v>0</v>
      </c>
      <c r="E113" s="69">
        <f t="shared" si="235"/>
        <v>0</v>
      </c>
      <c r="F113" s="69">
        <f t="shared" si="236"/>
        <v>0</v>
      </c>
      <c r="G113" s="69">
        <f t="shared" si="237"/>
        <v>18</v>
      </c>
      <c r="H113" s="69">
        <f t="shared" si="238"/>
        <v>0</v>
      </c>
      <c r="I113" s="39"/>
      <c r="J113" s="40"/>
      <c r="K113" s="40"/>
      <c r="L113" s="40"/>
      <c r="M113" s="40"/>
      <c r="N113" s="52"/>
      <c r="O113" s="54"/>
      <c r="P113" s="39"/>
      <c r="Q113" s="40"/>
      <c r="R113" s="40"/>
      <c r="S113" s="40"/>
      <c r="T113" s="40"/>
      <c r="U113" s="52"/>
      <c r="V113" s="54"/>
      <c r="W113" s="39"/>
      <c r="X113" s="40"/>
      <c r="Y113" s="40"/>
      <c r="Z113" s="40"/>
      <c r="AA113" s="40"/>
      <c r="AB113" s="52"/>
      <c r="AC113" s="54"/>
      <c r="AD113" s="39"/>
      <c r="AE113" s="40"/>
      <c r="AF113" s="40"/>
      <c r="AG113" s="40">
        <v>18</v>
      </c>
      <c r="AH113" s="40"/>
      <c r="AI113" s="52" t="s">
        <v>29</v>
      </c>
      <c r="AJ113" s="54">
        <v>3</v>
      </c>
      <c r="AK113" s="39"/>
      <c r="AL113" s="40"/>
      <c r="AM113" s="40"/>
      <c r="AN113" s="40"/>
      <c r="AO113" s="40"/>
      <c r="AP113" s="52"/>
      <c r="AQ113" s="54"/>
      <c r="AR113" s="39"/>
      <c r="AS113" s="40"/>
      <c r="AT113" s="40"/>
      <c r="AU113" s="40"/>
      <c r="AV113" s="40"/>
      <c r="AW113" s="52"/>
      <c r="AX113" s="100"/>
    </row>
    <row r="114" spans="1:50" s="13" customFormat="1" ht="10.199999999999999" x14ac:dyDescent="0.2">
      <c r="A114" s="90">
        <v>8</v>
      </c>
      <c r="B114" s="113" t="s">
        <v>31</v>
      </c>
      <c r="C114" s="96">
        <f t="shared" si="233"/>
        <v>225</v>
      </c>
      <c r="D114" s="69">
        <f t="shared" si="234"/>
        <v>0</v>
      </c>
      <c r="E114" s="69">
        <f t="shared" si="235"/>
        <v>0</v>
      </c>
      <c r="F114" s="69">
        <f t="shared" si="236"/>
        <v>225</v>
      </c>
      <c r="G114" s="69">
        <f t="shared" si="237"/>
        <v>0</v>
      </c>
      <c r="H114" s="69">
        <f t="shared" si="238"/>
        <v>0</v>
      </c>
      <c r="I114" s="39"/>
      <c r="J114" s="40"/>
      <c r="K114" s="40"/>
      <c r="L114" s="40"/>
      <c r="M114" s="40"/>
      <c r="N114" s="52"/>
      <c r="O114" s="54"/>
      <c r="P114" s="39"/>
      <c r="Q114" s="40"/>
      <c r="R114" s="40">
        <v>75</v>
      </c>
      <c r="S114" s="40"/>
      <c r="T114" s="40"/>
      <c r="U114" s="52" t="s">
        <v>29</v>
      </c>
      <c r="V114" s="54">
        <v>7</v>
      </c>
      <c r="W114" s="39"/>
      <c r="X114" s="40"/>
      <c r="Y114" s="40">
        <v>75</v>
      </c>
      <c r="Z114" s="40"/>
      <c r="AA114" s="40"/>
      <c r="AB114" s="52" t="s">
        <v>29</v>
      </c>
      <c r="AC114" s="54">
        <v>7</v>
      </c>
      <c r="AD114" s="39"/>
      <c r="AE114" s="40"/>
      <c r="AF114" s="40">
        <v>75</v>
      </c>
      <c r="AG114" s="40"/>
      <c r="AH114" s="40"/>
      <c r="AI114" s="52" t="s">
        <v>51</v>
      </c>
      <c r="AJ114" s="54">
        <v>7</v>
      </c>
      <c r="AK114" s="39"/>
      <c r="AL114" s="40"/>
      <c r="AM114" s="40"/>
      <c r="AN114" s="40"/>
      <c r="AO114" s="40"/>
      <c r="AP114" s="52"/>
      <c r="AQ114" s="54"/>
      <c r="AR114" s="39"/>
      <c r="AS114" s="40"/>
      <c r="AT114" s="40"/>
      <c r="AU114" s="40"/>
      <c r="AV114" s="40"/>
      <c r="AW114" s="52"/>
      <c r="AX114" s="100"/>
    </row>
    <row r="115" spans="1:50" s="13" customFormat="1" ht="10.199999999999999" x14ac:dyDescent="0.2">
      <c r="A115" s="90">
        <v>9</v>
      </c>
      <c r="B115" s="113"/>
      <c r="C115" s="96">
        <f t="shared" si="233"/>
        <v>0</v>
      </c>
      <c r="D115" s="69">
        <f t="shared" si="234"/>
        <v>0</v>
      </c>
      <c r="E115" s="69">
        <f t="shared" si="235"/>
        <v>0</v>
      </c>
      <c r="F115" s="69">
        <f t="shared" si="236"/>
        <v>0</v>
      </c>
      <c r="G115" s="69">
        <f t="shared" si="237"/>
        <v>0</v>
      </c>
      <c r="H115" s="69">
        <f t="shared" si="238"/>
        <v>0</v>
      </c>
      <c r="I115" s="39"/>
      <c r="J115" s="40"/>
      <c r="K115" s="40"/>
      <c r="L115" s="40"/>
      <c r="M115" s="40"/>
      <c r="N115" s="52"/>
      <c r="O115" s="54"/>
      <c r="P115" s="39"/>
      <c r="Q115" s="40"/>
      <c r="R115" s="40"/>
      <c r="S115" s="40"/>
      <c r="T115" s="40"/>
      <c r="U115" s="52"/>
      <c r="V115" s="54"/>
      <c r="W115" s="39"/>
      <c r="X115" s="40"/>
      <c r="Y115" s="40"/>
      <c r="Z115" s="40"/>
      <c r="AA115" s="40"/>
      <c r="AB115" s="52"/>
      <c r="AC115" s="54"/>
      <c r="AD115" s="39"/>
      <c r="AE115" s="40"/>
      <c r="AF115" s="40"/>
      <c r="AG115" s="40"/>
      <c r="AH115" s="40"/>
      <c r="AI115" s="52"/>
      <c r="AJ115" s="54"/>
      <c r="AK115" s="39"/>
      <c r="AL115" s="40"/>
      <c r="AM115" s="40"/>
      <c r="AN115" s="40"/>
      <c r="AO115" s="40"/>
      <c r="AP115" s="52"/>
      <c r="AQ115" s="54"/>
      <c r="AR115" s="39"/>
      <c r="AS115" s="40"/>
      <c r="AT115" s="40"/>
      <c r="AU115" s="40"/>
      <c r="AV115" s="40"/>
      <c r="AW115" s="52"/>
      <c r="AX115" s="100"/>
    </row>
    <row r="116" spans="1:50" s="13" customFormat="1" ht="10.199999999999999" x14ac:dyDescent="0.2">
      <c r="A116" s="90">
        <v>10</v>
      </c>
      <c r="B116" s="113"/>
      <c r="C116" s="96">
        <f t="shared" si="233"/>
        <v>0</v>
      </c>
      <c r="D116" s="69">
        <f t="shared" si="234"/>
        <v>0</v>
      </c>
      <c r="E116" s="69">
        <f t="shared" si="235"/>
        <v>0</v>
      </c>
      <c r="F116" s="69">
        <f t="shared" si="236"/>
        <v>0</v>
      </c>
      <c r="G116" s="69">
        <f t="shared" si="237"/>
        <v>0</v>
      </c>
      <c r="H116" s="69">
        <f t="shared" si="238"/>
        <v>0</v>
      </c>
      <c r="I116" s="39"/>
      <c r="J116" s="40"/>
      <c r="K116" s="40"/>
      <c r="L116" s="40"/>
      <c r="M116" s="40"/>
      <c r="N116" s="52"/>
      <c r="O116" s="54"/>
      <c r="P116" s="39"/>
      <c r="Q116" s="40"/>
      <c r="R116" s="40"/>
      <c r="S116" s="40"/>
      <c r="T116" s="40"/>
      <c r="U116" s="52"/>
      <c r="V116" s="54"/>
      <c r="W116" s="39"/>
      <c r="X116" s="40"/>
      <c r="Y116" s="40"/>
      <c r="Z116" s="40"/>
      <c r="AA116" s="40"/>
      <c r="AB116" s="52"/>
      <c r="AC116" s="54"/>
      <c r="AD116" s="39"/>
      <c r="AE116" s="40"/>
      <c r="AF116" s="40"/>
      <c r="AG116" s="40"/>
      <c r="AH116" s="40"/>
      <c r="AI116" s="52"/>
      <c r="AJ116" s="54"/>
      <c r="AK116" s="39"/>
      <c r="AL116" s="40"/>
      <c r="AM116" s="40"/>
      <c r="AN116" s="40"/>
      <c r="AO116" s="40"/>
      <c r="AP116" s="52"/>
      <c r="AQ116" s="54"/>
      <c r="AR116" s="39"/>
      <c r="AS116" s="40"/>
      <c r="AT116" s="40"/>
      <c r="AU116" s="40"/>
      <c r="AV116" s="40"/>
      <c r="AW116" s="52"/>
      <c r="AX116" s="100"/>
    </row>
    <row r="117" spans="1:50" s="23" customFormat="1" ht="58.2" customHeight="1" x14ac:dyDescent="0.25">
      <c r="A117" s="34" t="s">
        <v>23</v>
      </c>
      <c r="B117" s="132" t="s">
        <v>112</v>
      </c>
      <c r="C117" s="62">
        <f t="shared" ref="C117" si="239">SUM(C118:C128)</f>
        <v>351</v>
      </c>
      <c r="D117" s="62">
        <f t="shared" ref="D117" si="240">SUM(D118:D128)</f>
        <v>0</v>
      </c>
      <c r="E117" s="62">
        <f t="shared" ref="E117" si="241">SUM(E118:E128)</f>
        <v>0</v>
      </c>
      <c r="F117" s="62">
        <f t="shared" ref="F117" si="242">SUM(F118:F128)</f>
        <v>225</v>
      </c>
      <c r="G117" s="62">
        <f t="shared" ref="G117" si="243">SUM(G118:G128)</f>
        <v>126</v>
      </c>
      <c r="H117" s="62">
        <f t="shared" ref="H117" si="244">SUM(H118:H128)</f>
        <v>0</v>
      </c>
      <c r="I117" s="62">
        <f t="shared" ref="I117" si="245">SUM(I118:I128)</f>
        <v>0</v>
      </c>
      <c r="J117" s="62">
        <f t="shared" ref="J117" si="246">SUM(J118:J128)</f>
        <v>0</v>
      </c>
      <c r="K117" s="62">
        <f t="shared" ref="K117" si="247">SUM(K118:K128)</f>
        <v>0</v>
      </c>
      <c r="L117" s="62">
        <f t="shared" ref="L117" si="248">SUM(L118:L128)</f>
        <v>0</v>
      </c>
      <c r="M117" s="62">
        <f t="shared" ref="M117" si="249">SUM(M118:M128)</f>
        <v>0</v>
      </c>
      <c r="N117" s="63">
        <f>COUNTIF(N118:N128,"E")</f>
        <v>0</v>
      </c>
      <c r="O117" s="63">
        <f t="shared" ref="O117" si="250">SUM(O118:O128)</f>
        <v>0</v>
      </c>
      <c r="P117" s="62">
        <f t="shared" ref="P117:AV117" si="251">SUM(P118:P128)</f>
        <v>0</v>
      </c>
      <c r="Q117" s="62">
        <f t="shared" si="251"/>
        <v>0</v>
      </c>
      <c r="R117" s="62">
        <f t="shared" si="251"/>
        <v>75</v>
      </c>
      <c r="S117" s="62">
        <f t="shared" si="251"/>
        <v>0</v>
      </c>
      <c r="T117" s="62">
        <f t="shared" si="251"/>
        <v>0</v>
      </c>
      <c r="U117" s="63">
        <f t="shared" ref="U117" si="252">COUNTIF(U118:U128,"E")</f>
        <v>0</v>
      </c>
      <c r="V117" s="63">
        <f t="shared" ref="V117:AX117" si="253">SUM(V118:V128)</f>
        <v>7</v>
      </c>
      <c r="W117" s="62">
        <f t="shared" si="251"/>
        <v>0</v>
      </c>
      <c r="X117" s="62">
        <f t="shared" si="251"/>
        <v>0</v>
      </c>
      <c r="Y117" s="62">
        <f t="shared" si="251"/>
        <v>75</v>
      </c>
      <c r="Z117" s="62">
        <f t="shared" si="251"/>
        <v>54</v>
      </c>
      <c r="AA117" s="62">
        <f t="shared" si="251"/>
        <v>0</v>
      </c>
      <c r="AB117" s="63">
        <f t="shared" ref="AB117" si="254">COUNTIF(AB118:AB128,"E")</f>
        <v>0</v>
      </c>
      <c r="AC117" s="63">
        <f t="shared" si="253"/>
        <v>16</v>
      </c>
      <c r="AD117" s="62">
        <f t="shared" si="251"/>
        <v>0</v>
      </c>
      <c r="AE117" s="62">
        <f t="shared" si="251"/>
        <v>0</v>
      </c>
      <c r="AF117" s="62">
        <f t="shared" si="251"/>
        <v>75</v>
      </c>
      <c r="AG117" s="62">
        <f t="shared" si="251"/>
        <v>72</v>
      </c>
      <c r="AH117" s="62">
        <f t="shared" si="251"/>
        <v>0</v>
      </c>
      <c r="AI117" s="63">
        <f t="shared" ref="AI117" si="255">COUNTIF(AI118:AI128,"E")</f>
        <v>0</v>
      </c>
      <c r="AJ117" s="63">
        <f t="shared" si="253"/>
        <v>19</v>
      </c>
      <c r="AK117" s="62">
        <f t="shared" si="251"/>
        <v>0</v>
      </c>
      <c r="AL117" s="62">
        <f t="shared" si="251"/>
        <v>0</v>
      </c>
      <c r="AM117" s="62">
        <f t="shared" si="251"/>
        <v>0</v>
      </c>
      <c r="AN117" s="62">
        <f t="shared" si="251"/>
        <v>0</v>
      </c>
      <c r="AO117" s="62">
        <f t="shared" si="251"/>
        <v>0</v>
      </c>
      <c r="AP117" s="63">
        <f t="shared" ref="AP117" si="256">COUNTIF(AP118:AP128,"E")</f>
        <v>0</v>
      </c>
      <c r="AQ117" s="63">
        <f t="shared" si="253"/>
        <v>0</v>
      </c>
      <c r="AR117" s="62">
        <f t="shared" si="251"/>
        <v>0</v>
      </c>
      <c r="AS117" s="62">
        <f t="shared" si="251"/>
        <v>0</v>
      </c>
      <c r="AT117" s="62">
        <f t="shared" si="251"/>
        <v>0</v>
      </c>
      <c r="AU117" s="62">
        <f t="shared" si="251"/>
        <v>0</v>
      </c>
      <c r="AV117" s="62">
        <f t="shared" si="251"/>
        <v>0</v>
      </c>
      <c r="AW117" s="63">
        <f t="shared" ref="AW117" si="257">COUNTIF(AW118:AW128,"E")</f>
        <v>0</v>
      </c>
      <c r="AX117" s="63">
        <f t="shared" si="253"/>
        <v>0</v>
      </c>
    </row>
    <row r="118" spans="1:50" s="13" customFormat="1" ht="52.5" customHeight="1" x14ac:dyDescent="0.25">
      <c r="A118" s="126" t="s">
        <v>37</v>
      </c>
      <c r="B118" s="127" t="s">
        <v>90</v>
      </c>
      <c r="C118" s="96">
        <f t="shared" ref="C118:C126" si="258">D118+E118+F118+G118+H118</f>
        <v>0</v>
      </c>
      <c r="D118" s="69">
        <f t="shared" ref="D118" si="259">SUM(I118+P118+W118+AD118+AK118+AR118)</f>
        <v>0</v>
      </c>
      <c r="E118" s="69">
        <f t="shared" ref="E118" si="260">SUM(J118+Q118+X118+AE118+AL118+AS118)</f>
        <v>0</v>
      </c>
      <c r="F118" s="69">
        <f t="shared" ref="F118" si="261">SUM(K118+R118+Y118+AF118+AM118+AT118)</f>
        <v>0</v>
      </c>
      <c r="G118" s="69">
        <f t="shared" ref="G118" si="262">SUM(L118+S118+Z118+AG118+AN118+AU118)</f>
        <v>0</v>
      </c>
      <c r="H118" s="69">
        <f t="shared" ref="H118" si="263">SUM(M118+T118+AA118+AH118+AO118+AV118)</f>
        <v>0</v>
      </c>
      <c r="I118" s="39"/>
      <c r="J118" s="40"/>
      <c r="K118" s="40"/>
      <c r="L118" s="40"/>
      <c r="M118" s="40"/>
      <c r="N118" s="52"/>
      <c r="O118" s="54"/>
      <c r="P118" s="39"/>
      <c r="Q118" s="40"/>
      <c r="R118" s="40"/>
      <c r="S118" s="40"/>
      <c r="T118" s="40"/>
      <c r="U118" s="52"/>
      <c r="V118" s="54"/>
      <c r="W118" s="39"/>
      <c r="X118" s="40"/>
      <c r="Y118" s="40"/>
      <c r="Z118" s="40"/>
      <c r="AA118" s="40"/>
      <c r="AB118" s="52"/>
      <c r="AC118" s="54"/>
      <c r="AD118" s="39"/>
      <c r="AE118" s="40"/>
      <c r="AF118" s="40"/>
      <c r="AG118" s="40"/>
      <c r="AH118" s="40"/>
      <c r="AI118" s="52"/>
      <c r="AJ118" s="54"/>
      <c r="AK118" s="39"/>
      <c r="AL118" s="40"/>
      <c r="AM118" s="40"/>
      <c r="AN118" s="40"/>
      <c r="AO118" s="40"/>
      <c r="AP118" s="52"/>
      <c r="AQ118" s="54"/>
      <c r="AR118" s="39"/>
      <c r="AS118" s="40"/>
      <c r="AT118" s="40"/>
      <c r="AU118" s="40"/>
      <c r="AV118" s="40"/>
      <c r="AW118" s="52"/>
      <c r="AX118" s="100"/>
    </row>
    <row r="119" spans="1:50" s="13" customFormat="1" ht="20.399999999999999" x14ac:dyDescent="0.2">
      <c r="A119" s="88">
        <v>1</v>
      </c>
      <c r="B119" s="205" t="s">
        <v>66</v>
      </c>
      <c r="C119" s="179">
        <f t="shared" si="258"/>
        <v>18</v>
      </c>
      <c r="D119" s="179">
        <f t="shared" ref="D119:H126" si="264">SUM(I119+P119+W119+AD119+AK119+AR119)</f>
        <v>0</v>
      </c>
      <c r="E119" s="179">
        <f t="shared" si="264"/>
        <v>0</v>
      </c>
      <c r="F119" s="179">
        <f t="shared" si="264"/>
        <v>0</v>
      </c>
      <c r="G119" s="179">
        <f t="shared" si="264"/>
        <v>18</v>
      </c>
      <c r="H119" s="179">
        <f t="shared" si="264"/>
        <v>0</v>
      </c>
      <c r="I119" s="180"/>
      <c r="J119" s="181"/>
      <c r="K119" s="181"/>
      <c r="L119" s="181"/>
      <c r="M119" s="185"/>
      <c r="N119" s="186"/>
      <c r="O119" s="187"/>
      <c r="P119" s="188"/>
      <c r="Q119" s="181"/>
      <c r="R119" s="181"/>
      <c r="S119" s="181"/>
      <c r="T119" s="181"/>
      <c r="U119" s="186"/>
      <c r="V119" s="189"/>
      <c r="W119" s="180"/>
      <c r="X119" s="181"/>
      <c r="Y119" s="181"/>
      <c r="Z119" s="181">
        <v>18</v>
      </c>
      <c r="AA119" s="181"/>
      <c r="AB119" s="186" t="s">
        <v>29</v>
      </c>
      <c r="AC119" s="189">
        <v>3</v>
      </c>
      <c r="AD119" s="180"/>
      <c r="AE119" s="181"/>
      <c r="AF119" s="181"/>
      <c r="AG119" s="181"/>
      <c r="AH119" s="181"/>
      <c r="AI119" s="186"/>
      <c r="AJ119" s="189"/>
      <c r="AK119" s="180"/>
      <c r="AL119" s="181"/>
      <c r="AM119" s="181"/>
      <c r="AN119" s="181"/>
      <c r="AO119" s="181"/>
      <c r="AP119" s="186"/>
      <c r="AQ119" s="189"/>
      <c r="AR119" s="180"/>
      <c r="AS119" s="181"/>
      <c r="AT119" s="181"/>
      <c r="AU119" s="181"/>
      <c r="AV119" s="181"/>
      <c r="AW119" s="186"/>
      <c r="AX119" s="190"/>
    </row>
    <row r="120" spans="1:50" s="13" customFormat="1" ht="10.199999999999999" x14ac:dyDescent="0.2">
      <c r="A120" s="90">
        <v>2</v>
      </c>
      <c r="B120" s="205" t="s">
        <v>65</v>
      </c>
      <c r="C120" s="179">
        <f t="shared" si="258"/>
        <v>18</v>
      </c>
      <c r="D120" s="179">
        <f t="shared" si="264"/>
        <v>0</v>
      </c>
      <c r="E120" s="179">
        <f t="shared" si="264"/>
        <v>0</v>
      </c>
      <c r="F120" s="179">
        <f t="shared" si="264"/>
        <v>0</v>
      </c>
      <c r="G120" s="179">
        <f t="shared" si="264"/>
        <v>18</v>
      </c>
      <c r="H120" s="179">
        <f t="shared" si="264"/>
        <v>0</v>
      </c>
      <c r="I120" s="180"/>
      <c r="J120" s="181"/>
      <c r="K120" s="181"/>
      <c r="L120" s="181"/>
      <c r="M120" s="185"/>
      <c r="N120" s="186"/>
      <c r="O120" s="187"/>
      <c r="P120" s="188"/>
      <c r="Q120" s="181"/>
      <c r="R120" s="181"/>
      <c r="S120" s="181"/>
      <c r="T120" s="181"/>
      <c r="U120" s="186"/>
      <c r="V120" s="189"/>
      <c r="W120" s="180"/>
      <c r="X120" s="181"/>
      <c r="Y120" s="181"/>
      <c r="Z120" s="181">
        <v>18</v>
      </c>
      <c r="AA120" s="181"/>
      <c r="AB120" s="186" t="s">
        <v>29</v>
      </c>
      <c r="AC120" s="189">
        <v>3</v>
      </c>
      <c r="AD120" s="180"/>
      <c r="AE120" s="181"/>
      <c r="AF120" s="181"/>
      <c r="AG120" s="181"/>
      <c r="AH120" s="181"/>
      <c r="AI120" s="186"/>
      <c r="AJ120" s="189"/>
      <c r="AK120" s="180"/>
      <c r="AL120" s="181"/>
      <c r="AM120" s="181"/>
      <c r="AN120" s="181"/>
      <c r="AO120" s="181"/>
      <c r="AP120" s="186"/>
      <c r="AQ120" s="189"/>
      <c r="AR120" s="180"/>
      <c r="AS120" s="181"/>
      <c r="AT120" s="181"/>
      <c r="AU120" s="181"/>
      <c r="AV120" s="181"/>
      <c r="AW120" s="186"/>
      <c r="AX120" s="190"/>
    </row>
    <row r="121" spans="1:50" s="13" customFormat="1" ht="10.199999999999999" x14ac:dyDescent="0.2">
      <c r="A121" s="90">
        <v>3</v>
      </c>
      <c r="B121" s="205" t="s">
        <v>116</v>
      </c>
      <c r="C121" s="179">
        <f t="shared" si="258"/>
        <v>18</v>
      </c>
      <c r="D121" s="179">
        <f t="shared" si="264"/>
        <v>0</v>
      </c>
      <c r="E121" s="179">
        <f t="shared" si="264"/>
        <v>0</v>
      </c>
      <c r="F121" s="179">
        <f t="shared" si="264"/>
        <v>0</v>
      </c>
      <c r="G121" s="179">
        <f t="shared" si="264"/>
        <v>18</v>
      </c>
      <c r="H121" s="179">
        <f t="shared" si="264"/>
        <v>0</v>
      </c>
      <c r="I121" s="180"/>
      <c r="J121" s="181"/>
      <c r="K121" s="181"/>
      <c r="L121" s="181"/>
      <c r="M121" s="181"/>
      <c r="N121" s="182"/>
      <c r="O121" s="183"/>
      <c r="P121" s="180"/>
      <c r="Q121" s="181"/>
      <c r="R121" s="181"/>
      <c r="S121" s="181"/>
      <c r="T121" s="181"/>
      <c r="U121" s="182"/>
      <c r="V121" s="183"/>
      <c r="W121" s="180"/>
      <c r="X121" s="181"/>
      <c r="Y121" s="181"/>
      <c r="Z121" s="181">
        <v>18</v>
      </c>
      <c r="AA121" s="181"/>
      <c r="AB121" s="182" t="s">
        <v>29</v>
      </c>
      <c r="AC121" s="183">
        <v>3</v>
      </c>
      <c r="AD121" s="180"/>
      <c r="AE121" s="181"/>
      <c r="AF121" s="181"/>
      <c r="AG121" s="181"/>
      <c r="AH121" s="181"/>
      <c r="AI121" s="182"/>
      <c r="AJ121" s="183"/>
      <c r="AK121" s="180"/>
      <c r="AL121" s="181"/>
      <c r="AM121" s="181"/>
      <c r="AN121" s="181"/>
      <c r="AO121" s="181"/>
      <c r="AP121" s="182"/>
      <c r="AQ121" s="183"/>
      <c r="AR121" s="180"/>
      <c r="AS121" s="181"/>
      <c r="AT121" s="181"/>
      <c r="AU121" s="181"/>
      <c r="AV121" s="181"/>
      <c r="AW121" s="182"/>
      <c r="AX121" s="184"/>
    </row>
    <row r="122" spans="1:50" s="13" customFormat="1" ht="30.6" x14ac:dyDescent="0.2">
      <c r="A122" s="90">
        <v>4</v>
      </c>
      <c r="B122" s="205" t="s">
        <v>111</v>
      </c>
      <c r="C122" s="179">
        <f t="shared" si="258"/>
        <v>18</v>
      </c>
      <c r="D122" s="179">
        <f t="shared" si="264"/>
        <v>0</v>
      </c>
      <c r="E122" s="179">
        <f t="shared" si="264"/>
        <v>0</v>
      </c>
      <c r="F122" s="179">
        <f t="shared" si="264"/>
        <v>0</v>
      </c>
      <c r="G122" s="179">
        <f t="shared" si="264"/>
        <v>18</v>
      </c>
      <c r="H122" s="179">
        <f t="shared" si="264"/>
        <v>0</v>
      </c>
      <c r="I122" s="180"/>
      <c r="J122" s="181"/>
      <c r="K122" s="181"/>
      <c r="L122" s="181"/>
      <c r="M122" s="181"/>
      <c r="N122" s="182"/>
      <c r="O122" s="183"/>
      <c r="P122" s="180"/>
      <c r="Q122" s="181"/>
      <c r="R122" s="181"/>
      <c r="S122" s="181"/>
      <c r="T122" s="181"/>
      <c r="U122" s="182"/>
      <c r="V122" s="183"/>
      <c r="W122" s="180"/>
      <c r="X122" s="181"/>
      <c r="Y122" s="181"/>
      <c r="Z122" s="181"/>
      <c r="AA122" s="181"/>
      <c r="AB122" s="182"/>
      <c r="AC122" s="183"/>
      <c r="AD122" s="180"/>
      <c r="AE122" s="181"/>
      <c r="AF122" s="181"/>
      <c r="AG122" s="181">
        <v>18</v>
      </c>
      <c r="AH122" s="181"/>
      <c r="AI122" s="182" t="s">
        <v>29</v>
      </c>
      <c r="AJ122" s="183">
        <v>3</v>
      </c>
      <c r="AK122" s="180"/>
      <c r="AL122" s="181"/>
      <c r="AM122" s="181"/>
      <c r="AN122" s="181"/>
      <c r="AO122" s="181"/>
      <c r="AP122" s="182"/>
      <c r="AQ122" s="183"/>
      <c r="AR122" s="180"/>
      <c r="AS122" s="181"/>
      <c r="AT122" s="181"/>
      <c r="AU122" s="181"/>
      <c r="AV122" s="181"/>
      <c r="AW122" s="182"/>
      <c r="AX122" s="184"/>
    </row>
    <row r="123" spans="1:50" s="13" customFormat="1" ht="15.6" customHeight="1" x14ac:dyDescent="0.2">
      <c r="A123" s="90">
        <v>5</v>
      </c>
      <c r="B123" s="205" t="s">
        <v>75</v>
      </c>
      <c r="C123" s="179">
        <f t="shared" si="258"/>
        <v>18</v>
      </c>
      <c r="D123" s="179">
        <f t="shared" si="264"/>
        <v>0</v>
      </c>
      <c r="E123" s="179">
        <f t="shared" si="264"/>
        <v>0</v>
      </c>
      <c r="F123" s="179">
        <f t="shared" si="264"/>
        <v>0</v>
      </c>
      <c r="G123" s="179">
        <f t="shared" si="264"/>
        <v>18</v>
      </c>
      <c r="H123" s="179">
        <f t="shared" si="264"/>
        <v>0</v>
      </c>
      <c r="I123" s="180"/>
      <c r="J123" s="181"/>
      <c r="K123" s="181"/>
      <c r="L123" s="181"/>
      <c r="M123" s="181"/>
      <c r="N123" s="182"/>
      <c r="O123" s="183"/>
      <c r="P123" s="180"/>
      <c r="Q123" s="181"/>
      <c r="R123" s="181"/>
      <c r="S123" s="181"/>
      <c r="T123" s="181"/>
      <c r="U123" s="182"/>
      <c r="V123" s="183"/>
      <c r="W123" s="180"/>
      <c r="X123" s="181"/>
      <c r="Y123" s="181"/>
      <c r="Z123" s="181"/>
      <c r="AA123" s="181"/>
      <c r="AB123" s="182"/>
      <c r="AC123" s="183"/>
      <c r="AD123" s="180"/>
      <c r="AE123" s="181"/>
      <c r="AF123" s="181"/>
      <c r="AG123" s="181">
        <v>18</v>
      </c>
      <c r="AH123" s="181"/>
      <c r="AI123" s="182" t="s">
        <v>29</v>
      </c>
      <c r="AJ123" s="183">
        <v>3</v>
      </c>
      <c r="AK123" s="180"/>
      <c r="AL123" s="181"/>
      <c r="AM123" s="181"/>
      <c r="AN123" s="181"/>
      <c r="AO123" s="181"/>
      <c r="AP123" s="182"/>
      <c r="AQ123" s="183"/>
      <c r="AR123" s="180"/>
      <c r="AS123" s="181"/>
      <c r="AT123" s="181"/>
      <c r="AU123" s="181"/>
      <c r="AV123" s="181"/>
      <c r="AW123" s="182"/>
      <c r="AX123" s="184"/>
    </row>
    <row r="124" spans="1:50" s="121" customFormat="1" ht="10.199999999999999" x14ac:dyDescent="0.2">
      <c r="A124" s="114">
        <v>6</v>
      </c>
      <c r="B124" s="206" t="s">
        <v>117</v>
      </c>
      <c r="C124" s="179">
        <f t="shared" si="258"/>
        <v>18</v>
      </c>
      <c r="D124" s="179">
        <f t="shared" si="264"/>
        <v>0</v>
      </c>
      <c r="E124" s="179">
        <f t="shared" si="264"/>
        <v>0</v>
      </c>
      <c r="F124" s="179">
        <f t="shared" si="264"/>
        <v>0</v>
      </c>
      <c r="G124" s="179">
        <f t="shared" si="264"/>
        <v>18</v>
      </c>
      <c r="H124" s="179">
        <f t="shared" si="264"/>
        <v>0</v>
      </c>
      <c r="I124" s="191"/>
      <c r="J124" s="192"/>
      <c r="K124" s="192"/>
      <c r="L124" s="192"/>
      <c r="M124" s="192"/>
      <c r="N124" s="193"/>
      <c r="O124" s="194"/>
      <c r="P124" s="191"/>
      <c r="Q124" s="192"/>
      <c r="R124" s="192"/>
      <c r="S124" s="192"/>
      <c r="T124" s="192"/>
      <c r="U124" s="193"/>
      <c r="V124" s="194"/>
      <c r="W124" s="191"/>
      <c r="X124" s="192"/>
      <c r="Y124" s="192"/>
      <c r="Z124" s="192"/>
      <c r="AA124" s="192"/>
      <c r="AB124" s="193"/>
      <c r="AC124" s="194"/>
      <c r="AD124" s="191"/>
      <c r="AE124" s="192"/>
      <c r="AF124" s="192"/>
      <c r="AG124" s="192">
        <v>18</v>
      </c>
      <c r="AH124" s="192"/>
      <c r="AI124" s="193" t="s">
        <v>29</v>
      </c>
      <c r="AJ124" s="194">
        <v>3</v>
      </c>
      <c r="AK124" s="191"/>
      <c r="AL124" s="192"/>
      <c r="AM124" s="192"/>
      <c r="AN124" s="192"/>
      <c r="AO124" s="192"/>
      <c r="AP124" s="193"/>
      <c r="AQ124" s="194"/>
      <c r="AR124" s="191"/>
      <c r="AS124" s="192"/>
      <c r="AT124" s="192"/>
      <c r="AU124" s="192"/>
      <c r="AV124" s="192"/>
      <c r="AW124" s="193"/>
      <c r="AX124" s="195"/>
    </row>
    <row r="125" spans="1:50" s="13" customFormat="1" ht="10.199999999999999" x14ac:dyDescent="0.2">
      <c r="A125" s="90">
        <v>7</v>
      </c>
      <c r="B125" s="205" t="s">
        <v>71</v>
      </c>
      <c r="C125" s="179">
        <f t="shared" si="258"/>
        <v>18</v>
      </c>
      <c r="D125" s="179">
        <f t="shared" si="264"/>
        <v>0</v>
      </c>
      <c r="E125" s="179">
        <f t="shared" si="264"/>
        <v>0</v>
      </c>
      <c r="F125" s="179">
        <f t="shared" si="264"/>
        <v>0</v>
      </c>
      <c r="G125" s="179">
        <f t="shared" si="264"/>
        <v>18</v>
      </c>
      <c r="H125" s="179">
        <f t="shared" si="264"/>
        <v>0</v>
      </c>
      <c r="I125" s="180"/>
      <c r="J125" s="181"/>
      <c r="K125" s="181"/>
      <c r="L125" s="181"/>
      <c r="M125" s="181"/>
      <c r="N125" s="182"/>
      <c r="O125" s="183"/>
      <c r="P125" s="180"/>
      <c r="Q125" s="181"/>
      <c r="R125" s="181"/>
      <c r="S125" s="181"/>
      <c r="T125" s="181"/>
      <c r="U125" s="182"/>
      <c r="V125" s="183"/>
      <c r="W125" s="180"/>
      <c r="X125" s="181"/>
      <c r="Y125" s="181"/>
      <c r="Z125" s="181"/>
      <c r="AA125" s="181"/>
      <c r="AB125" s="182"/>
      <c r="AC125" s="183"/>
      <c r="AD125" s="180"/>
      <c r="AE125" s="181"/>
      <c r="AF125" s="181"/>
      <c r="AG125" s="181">
        <v>18</v>
      </c>
      <c r="AH125" s="181"/>
      <c r="AI125" s="182" t="s">
        <v>29</v>
      </c>
      <c r="AJ125" s="183">
        <v>3</v>
      </c>
      <c r="AK125" s="180"/>
      <c r="AL125" s="181"/>
      <c r="AM125" s="181"/>
      <c r="AN125" s="181"/>
      <c r="AO125" s="181"/>
      <c r="AP125" s="182"/>
      <c r="AQ125" s="183"/>
      <c r="AR125" s="180"/>
      <c r="AS125" s="181"/>
      <c r="AT125" s="181"/>
      <c r="AU125" s="181"/>
      <c r="AV125" s="181"/>
      <c r="AW125" s="182"/>
      <c r="AX125" s="184"/>
    </row>
    <row r="126" spans="1:50" s="13" customFormat="1" ht="10.199999999999999" x14ac:dyDescent="0.2">
      <c r="A126" s="90">
        <v>8</v>
      </c>
      <c r="B126" s="205" t="s">
        <v>31</v>
      </c>
      <c r="C126" s="179">
        <f t="shared" si="258"/>
        <v>225</v>
      </c>
      <c r="D126" s="179">
        <f t="shared" si="264"/>
        <v>0</v>
      </c>
      <c r="E126" s="179">
        <f t="shared" si="264"/>
        <v>0</v>
      </c>
      <c r="F126" s="179">
        <f t="shared" si="264"/>
        <v>225</v>
      </c>
      <c r="G126" s="179">
        <f t="shared" si="264"/>
        <v>0</v>
      </c>
      <c r="H126" s="179">
        <f t="shared" si="264"/>
        <v>0</v>
      </c>
      <c r="I126" s="180"/>
      <c r="J126" s="181"/>
      <c r="K126" s="181"/>
      <c r="L126" s="181"/>
      <c r="M126" s="181"/>
      <c r="N126" s="182"/>
      <c r="O126" s="183"/>
      <c r="P126" s="180"/>
      <c r="Q126" s="181"/>
      <c r="R126" s="181">
        <v>75</v>
      </c>
      <c r="S126" s="181"/>
      <c r="T126" s="181"/>
      <c r="U126" s="182" t="s">
        <v>29</v>
      </c>
      <c r="V126" s="183">
        <v>7</v>
      </c>
      <c r="W126" s="180"/>
      <c r="X126" s="181"/>
      <c r="Y126" s="181">
        <v>75</v>
      </c>
      <c r="Z126" s="181"/>
      <c r="AA126" s="181"/>
      <c r="AB126" s="182" t="s">
        <v>29</v>
      </c>
      <c r="AC126" s="183">
        <v>7</v>
      </c>
      <c r="AD126" s="180"/>
      <c r="AE126" s="181"/>
      <c r="AF126" s="181">
        <v>75</v>
      </c>
      <c r="AG126" s="181"/>
      <c r="AH126" s="181"/>
      <c r="AI126" s="182" t="s">
        <v>51</v>
      </c>
      <c r="AJ126" s="183">
        <v>7</v>
      </c>
      <c r="AK126" s="180"/>
      <c r="AL126" s="181"/>
      <c r="AM126" s="181"/>
      <c r="AN126" s="181"/>
      <c r="AO126" s="181"/>
      <c r="AP126" s="182"/>
      <c r="AQ126" s="183"/>
      <c r="AR126" s="180"/>
      <c r="AS126" s="181"/>
      <c r="AT126" s="181"/>
      <c r="AU126" s="181"/>
      <c r="AV126" s="181"/>
      <c r="AW126" s="182"/>
      <c r="AX126" s="184"/>
    </row>
    <row r="127" spans="1:50" s="13" customFormat="1" ht="10.199999999999999" x14ac:dyDescent="0.2">
      <c r="A127" s="90">
        <v>9</v>
      </c>
      <c r="B127" s="113"/>
      <c r="C127" s="96">
        <f t="shared" ref="C127:C128" si="265">D127+E127+F127+G127+H127</f>
        <v>0</v>
      </c>
      <c r="D127" s="69">
        <f t="shared" ref="D127:D128" si="266">SUM(I127+P127+W127+AD127+AK127+AR127)</f>
        <v>0</v>
      </c>
      <c r="E127" s="69">
        <f t="shared" ref="E127:E128" si="267">SUM(J127+Q127+X127+AE127+AL127+AS127)</f>
        <v>0</v>
      </c>
      <c r="F127" s="69">
        <f t="shared" ref="F127:F128" si="268">SUM(K127+R127+Y127+AF127+AM127+AT127)</f>
        <v>0</v>
      </c>
      <c r="G127" s="69">
        <f t="shared" ref="G127:G128" si="269">SUM(L127+S127+Z127+AG127+AN127+AU127)</f>
        <v>0</v>
      </c>
      <c r="H127" s="69">
        <f t="shared" ref="H127:H128" si="270">SUM(M127+T127+AA127+AH127+AO127+AV127)</f>
        <v>0</v>
      </c>
      <c r="I127" s="39"/>
      <c r="J127" s="40"/>
      <c r="K127" s="40"/>
      <c r="L127" s="40"/>
      <c r="M127" s="40"/>
      <c r="N127" s="52"/>
      <c r="O127" s="54"/>
      <c r="P127" s="39"/>
      <c r="Q127" s="40"/>
      <c r="R127" s="40"/>
      <c r="S127" s="40"/>
      <c r="T127" s="40"/>
      <c r="U127" s="52"/>
      <c r="V127" s="54"/>
      <c r="W127" s="39"/>
      <c r="X127" s="40"/>
      <c r="Y127" s="40"/>
      <c r="Z127" s="40"/>
      <c r="AA127" s="40"/>
      <c r="AB127" s="52"/>
      <c r="AC127" s="54"/>
      <c r="AD127" s="39"/>
      <c r="AE127" s="40"/>
      <c r="AF127" s="40"/>
      <c r="AG127" s="40"/>
      <c r="AH127" s="40"/>
      <c r="AI127" s="52"/>
      <c r="AJ127" s="54"/>
      <c r="AK127" s="39"/>
      <c r="AL127" s="40"/>
      <c r="AM127" s="40"/>
      <c r="AN127" s="40"/>
      <c r="AO127" s="40"/>
      <c r="AP127" s="52"/>
      <c r="AQ127" s="54"/>
      <c r="AR127" s="39"/>
      <c r="AS127" s="40"/>
      <c r="AT127" s="40"/>
      <c r="AU127" s="40"/>
      <c r="AV127" s="40"/>
      <c r="AW127" s="52"/>
      <c r="AX127" s="100"/>
    </row>
    <row r="128" spans="1:50" s="13" customFormat="1" ht="10.199999999999999" x14ac:dyDescent="0.2">
      <c r="A128" s="90">
        <v>10</v>
      </c>
      <c r="B128" s="113"/>
      <c r="C128" s="96">
        <f t="shared" si="265"/>
        <v>0</v>
      </c>
      <c r="D128" s="69">
        <f t="shared" si="266"/>
        <v>0</v>
      </c>
      <c r="E128" s="69">
        <f t="shared" si="267"/>
        <v>0</v>
      </c>
      <c r="F128" s="69">
        <f t="shared" si="268"/>
        <v>0</v>
      </c>
      <c r="G128" s="69">
        <f t="shared" si="269"/>
        <v>0</v>
      </c>
      <c r="H128" s="69">
        <f t="shared" si="270"/>
        <v>0</v>
      </c>
      <c r="I128" s="39"/>
      <c r="J128" s="40"/>
      <c r="K128" s="40"/>
      <c r="L128" s="40"/>
      <c r="M128" s="40"/>
      <c r="N128" s="52"/>
      <c r="O128" s="54"/>
      <c r="P128" s="39"/>
      <c r="Q128" s="40"/>
      <c r="R128" s="40"/>
      <c r="S128" s="40"/>
      <c r="T128" s="40"/>
      <c r="U128" s="52"/>
      <c r="V128" s="54"/>
      <c r="W128" s="39"/>
      <c r="X128" s="40"/>
      <c r="Y128" s="40"/>
      <c r="Z128" s="40"/>
      <c r="AA128" s="40"/>
      <c r="AB128" s="52"/>
      <c r="AC128" s="54"/>
      <c r="AD128" s="39"/>
      <c r="AE128" s="40"/>
      <c r="AF128" s="40"/>
      <c r="AG128" s="40"/>
      <c r="AH128" s="40"/>
      <c r="AI128" s="52"/>
      <c r="AJ128" s="54"/>
      <c r="AK128" s="39"/>
      <c r="AL128" s="40"/>
      <c r="AM128" s="40"/>
      <c r="AN128" s="40"/>
      <c r="AO128" s="40"/>
      <c r="AP128" s="52"/>
      <c r="AQ128" s="54"/>
      <c r="AR128" s="39"/>
      <c r="AS128" s="40"/>
      <c r="AT128" s="40"/>
      <c r="AU128" s="40"/>
      <c r="AV128" s="40"/>
      <c r="AW128" s="52"/>
      <c r="AX128" s="100"/>
    </row>
    <row r="129" spans="1:50" ht="16.5" customHeight="1" thickBot="1" x14ac:dyDescent="0.25">
      <c r="A129" s="80"/>
      <c r="B129" s="81" t="s">
        <v>10</v>
      </c>
      <c r="C129" s="84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6"/>
    </row>
    <row r="130" spans="1:50" ht="15.75" customHeight="1" thickBot="1" x14ac:dyDescent="0.3">
      <c r="A130" s="82"/>
      <c r="B130" s="83"/>
      <c r="C130" s="67">
        <f t="shared" ref="C130:AX130" si="271">C10+C18+C32+C45</f>
        <v>1127</v>
      </c>
      <c r="D130" s="68">
        <f t="shared" si="271"/>
        <v>225</v>
      </c>
      <c r="E130" s="68">
        <f t="shared" si="271"/>
        <v>300</v>
      </c>
      <c r="F130" s="68">
        <f t="shared" si="271"/>
        <v>225</v>
      </c>
      <c r="G130" s="68">
        <f t="shared" si="271"/>
        <v>353</v>
      </c>
      <c r="H130" s="68">
        <f t="shared" si="271"/>
        <v>24</v>
      </c>
      <c r="I130" s="68">
        <f t="shared" si="271"/>
        <v>111</v>
      </c>
      <c r="J130" s="68">
        <f t="shared" si="271"/>
        <v>0</v>
      </c>
      <c r="K130" s="68">
        <f t="shared" si="271"/>
        <v>0</v>
      </c>
      <c r="L130" s="68">
        <f t="shared" si="271"/>
        <v>122</v>
      </c>
      <c r="M130" s="68">
        <f t="shared" si="271"/>
        <v>0</v>
      </c>
      <c r="N130" s="61">
        <f t="shared" si="271"/>
        <v>5</v>
      </c>
      <c r="O130" s="61">
        <f t="shared" si="271"/>
        <v>33</v>
      </c>
      <c r="P130" s="68">
        <f t="shared" si="271"/>
        <v>96</v>
      </c>
      <c r="Q130" s="68">
        <f t="shared" si="271"/>
        <v>0</v>
      </c>
      <c r="R130" s="68">
        <f t="shared" si="271"/>
        <v>75</v>
      </c>
      <c r="S130" s="68">
        <f t="shared" si="271"/>
        <v>69</v>
      </c>
      <c r="T130" s="68">
        <f t="shared" si="271"/>
        <v>0</v>
      </c>
      <c r="U130" s="61">
        <f t="shared" si="271"/>
        <v>4</v>
      </c>
      <c r="V130" s="61">
        <f t="shared" si="271"/>
        <v>29</v>
      </c>
      <c r="W130" s="87">
        <f t="shared" si="271"/>
        <v>0</v>
      </c>
      <c r="X130" s="87">
        <f t="shared" si="271"/>
        <v>300</v>
      </c>
      <c r="Y130" s="87">
        <f t="shared" si="271"/>
        <v>75</v>
      </c>
      <c r="Z130" s="87">
        <f t="shared" si="271"/>
        <v>72</v>
      </c>
      <c r="AA130" s="87">
        <f t="shared" si="271"/>
        <v>24</v>
      </c>
      <c r="AB130" s="61">
        <f t="shared" si="271"/>
        <v>0</v>
      </c>
      <c r="AC130" s="61">
        <f t="shared" si="271"/>
        <v>33</v>
      </c>
      <c r="AD130" s="87">
        <f t="shared" si="271"/>
        <v>18</v>
      </c>
      <c r="AE130" s="87">
        <f t="shared" si="271"/>
        <v>0</v>
      </c>
      <c r="AF130" s="87">
        <f t="shared" si="271"/>
        <v>75</v>
      </c>
      <c r="AG130" s="87">
        <f t="shared" si="271"/>
        <v>90</v>
      </c>
      <c r="AH130" s="87">
        <f t="shared" si="271"/>
        <v>0</v>
      </c>
      <c r="AI130" s="61">
        <f t="shared" si="271"/>
        <v>2</v>
      </c>
      <c r="AJ130" s="61">
        <f t="shared" si="271"/>
        <v>25</v>
      </c>
      <c r="AK130" s="87">
        <f t="shared" si="271"/>
        <v>0</v>
      </c>
      <c r="AL130" s="87">
        <f t="shared" si="271"/>
        <v>0</v>
      </c>
      <c r="AM130" s="87">
        <f t="shared" si="271"/>
        <v>0</v>
      </c>
      <c r="AN130" s="87">
        <f t="shared" si="271"/>
        <v>0</v>
      </c>
      <c r="AO130" s="87">
        <f t="shared" si="271"/>
        <v>0</v>
      </c>
      <c r="AP130" s="61">
        <f t="shared" si="271"/>
        <v>0</v>
      </c>
      <c r="AQ130" s="61">
        <f t="shared" si="271"/>
        <v>0</v>
      </c>
      <c r="AR130" s="87">
        <f t="shared" si="271"/>
        <v>0</v>
      </c>
      <c r="AS130" s="87">
        <f t="shared" si="271"/>
        <v>0</v>
      </c>
      <c r="AT130" s="87">
        <f t="shared" si="271"/>
        <v>0</v>
      </c>
      <c r="AU130" s="87">
        <f t="shared" si="271"/>
        <v>0</v>
      </c>
      <c r="AV130" s="87">
        <f t="shared" si="271"/>
        <v>0</v>
      </c>
      <c r="AW130" s="61">
        <f t="shared" si="271"/>
        <v>0</v>
      </c>
      <c r="AX130" s="61">
        <f t="shared" si="271"/>
        <v>0</v>
      </c>
    </row>
    <row r="131" spans="1:50" x14ac:dyDescent="0.2">
      <c r="A131" s="74"/>
      <c r="B131" s="41"/>
      <c r="C131" s="66"/>
      <c r="D131" s="140"/>
      <c r="E131" s="140"/>
      <c r="F131" s="140"/>
      <c r="G131" s="140"/>
      <c r="H131" s="65" t="s">
        <v>19</v>
      </c>
      <c r="I131" s="223">
        <f>SUM(I130:M130)</f>
        <v>233</v>
      </c>
      <c r="J131" s="224"/>
      <c r="K131" s="224"/>
      <c r="L131" s="224"/>
      <c r="M131" s="225"/>
      <c r="N131" s="21"/>
      <c r="O131" s="20"/>
      <c r="P131" s="220">
        <f>SUM(P130:T130)</f>
        <v>240</v>
      </c>
      <c r="Q131" s="221"/>
      <c r="R131" s="221"/>
      <c r="S131" s="221"/>
      <c r="T131" s="222"/>
      <c r="U131" s="21"/>
      <c r="V131" s="20"/>
      <c r="W131" s="223">
        <f>SUM(W130:AA130)</f>
        <v>471</v>
      </c>
      <c r="X131" s="224"/>
      <c r="Y131" s="224"/>
      <c r="Z131" s="224"/>
      <c r="AA131" s="225"/>
      <c r="AB131" s="21"/>
      <c r="AC131" s="20"/>
      <c r="AD131" s="220">
        <f>SUM(AD130:AH130)</f>
        <v>183</v>
      </c>
      <c r="AE131" s="221"/>
      <c r="AF131" s="221"/>
      <c r="AG131" s="221"/>
      <c r="AH131" s="222"/>
      <c r="AI131" s="21"/>
      <c r="AJ131" s="20"/>
      <c r="AK131" s="223">
        <f>SUM(AK130:AO130)</f>
        <v>0</v>
      </c>
      <c r="AL131" s="224"/>
      <c r="AM131" s="224"/>
      <c r="AN131" s="224"/>
      <c r="AO131" s="225"/>
      <c r="AP131" s="21"/>
      <c r="AQ131" s="20"/>
      <c r="AR131" s="220">
        <f>SUM(AR130:AV130)</f>
        <v>0</v>
      </c>
      <c r="AS131" s="221"/>
      <c r="AT131" s="221"/>
      <c r="AU131" s="221"/>
      <c r="AV131" s="222"/>
      <c r="AW131" s="21"/>
      <c r="AX131" s="102"/>
    </row>
    <row r="132" spans="1:50" x14ac:dyDescent="0.2">
      <c r="A132" s="14"/>
      <c r="B132" s="19"/>
      <c r="C132" s="12"/>
      <c r="D132" s="20"/>
      <c r="E132" s="12"/>
      <c r="F132" s="12"/>
      <c r="G132" s="12"/>
      <c r="H132" s="12"/>
      <c r="I132" s="21"/>
      <c r="J132" s="21"/>
      <c r="K132" s="21"/>
      <c r="L132" s="21"/>
      <c r="M132" s="21"/>
      <c r="N132" s="21"/>
      <c r="O132" s="20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7"/>
      <c r="AR132" s="76" t="s">
        <v>34</v>
      </c>
      <c r="AS132" s="21"/>
      <c r="AT132" s="21"/>
      <c r="AU132" s="21"/>
      <c r="AV132" s="21"/>
      <c r="AW132" s="21"/>
      <c r="AX132" s="22"/>
    </row>
    <row r="133" spans="1:50" ht="13.8" x14ac:dyDescent="0.25">
      <c r="A133" s="25"/>
      <c r="B133" s="19"/>
      <c r="C133" s="12"/>
      <c r="D133" s="20"/>
      <c r="E133" s="27"/>
      <c r="F133" s="27"/>
      <c r="G133" s="27"/>
      <c r="H133" s="27"/>
      <c r="I133" s="71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129" t="s">
        <v>35</v>
      </c>
      <c r="AL133" s="129"/>
      <c r="AM133" s="27"/>
      <c r="AN133" s="27"/>
      <c r="AO133" s="27"/>
      <c r="AP133" s="27"/>
      <c r="AQ133" s="129" t="s">
        <v>122</v>
      </c>
      <c r="AR133" s="27"/>
      <c r="AS133" s="24"/>
      <c r="AT133" s="6"/>
      <c r="AU133" s="21"/>
      <c r="AV133" s="21"/>
      <c r="AW133" s="21"/>
      <c r="AX133" s="22"/>
    </row>
    <row r="134" spans="1:50" ht="13.8" x14ac:dyDescent="0.25">
      <c r="A134" s="14" t="s">
        <v>33</v>
      </c>
      <c r="B134" s="130" t="s">
        <v>36</v>
      </c>
      <c r="C134" s="12" t="s">
        <v>32</v>
      </c>
      <c r="D134" s="20"/>
      <c r="E134" s="26"/>
      <c r="F134" s="26"/>
      <c r="G134" s="26"/>
      <c r="H134" s="26"/>
      <c r="I134" s="26"/>
      <c r="J134" s="72"/>
      <c r="K134" s="45"/>
      <c r="L134" s="45"/>
      <c r="M134" s="124"/>
      <c r="N134" s="124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165" t="s">
        <v>95</v>
      </c>
      <c r="AC134" s="45"/>
      <c r="AD134" s="125"/>
      <c r="AE134" s="26"/>
      <c r="AF134" s="26"/>
      <c r="AG134" s="26"/>
      <c r="AH134" s="26"/>
      <c r="AI134" s="27"/>
      <c r="AJ134" s="27"/>
      <c r="AK134" s="27"/>
      <c r="AL134" s="129" t="s">
        <v>43</v>
      </c>
      <c r="AM134" s="27"/>
      <c r="AN134" s="27"/>
      <c r="AO134" s="27"/>
      <c r="AP134" s="77"/>
      <c r="AQ134" s="27"/>
      <c r="AR134" s="27"/>
      <c r="AS134" s="131"/>
      <c r="AV134" s="21"/>
      <c r="AW134" s="21"/>
      <c r="AX134" s="22"/>
    </row>
    <row r="135" spans="1:50" ht="28.2" x14ac:dyDescent="0.3">
      <c r="A135" s="23"/>
      <c r="B135" s="161" t="s">
        <v>83</v>
      </c>
      <c r="C135" s="15"/>
      <c r="D135" s="20"/>
      <c r="E135" s="75"/>
      <c r="F135" s="27"/>
      <c r="G135" s="26"/>
      <c r="H135" s="26"/>
      <c r="I135" s="23"/>
      <c r="J135" s="26" t="s">
        <v>30</v>
      </c>
      <c r="K135" s="45"/>
      <c r="L135" s="45"/>
      <c r="M135" s="124"/>
      <c r="N135" s="124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166" t="s">
        <v>96</v>
      </c>
      <c r="AC135" s="45"/>
      <c r="AD135" s="125"/>
      <c r="AE135" s="26"/>
      <c r="AF135" s="26"/>
      <c r="AG135" s="26"/>
      <c r="AH135" s="26"/>
      <c r="AI135" s="27"/>
      <c r="AJ135" s="26"/>
      <c r="AK135" s="27"/>
      <c r="AL135" s="27" t="s">
        <v>97</v>
      </c>
      <c r="AM135" s="27"/>
      <c r="AN135" s="27"/>
      <c r="AO135" s="27"/>
      <c r="AP135" s="27"/>
      <c r="AQ135" s="27"/>
      <c r="AR135" s="27"/>
      <c r="AS135" s="24"/>
      <c r="AT135" s="21"/>
      <c r="AU135" s="21"/>
      <c r="AV135" s="21"/>
      <c r="AW135" s="21"/>
      <c r="AX135" s="22"/>
    </row>
    <row r="136" spans="1:50" ht="15.6" x14ac:dyDescent="0.3">
      <c r="A136" s="25"/>
      <c r="B136" s="19"/>
      <c r="C136" s="12"/>
      <c r="D136" s="20"/>
      <c r="E136" s="75"/>
      <c r="F136" s="20"/>
      <c r="G136" s="42"/>
      <c r="H136" s="42"/>
      <c r="I136" s="42"/>
      <c r="J136" s="72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2"/>
      <c r="AF136" s="42"/>
      <c r="AG136" s="42"/>
      <c r="AH136" s="42"/>
      <c r="AI136" s="73"/>
      <c r="AJ136" s="73"/>
      <c r="AK136" s="73"/>
      <c r="AL136" s="73"/>
      <c r="AM136" s="167" t="s">
        <v>98</v>
      </c>
      <c r="AN136" s="73"/>
      <c r="AO136" s="168"/>
      <c r="AP136" s="73"/>
      <c r="AQ136" s="73"/>
      <c r="AR136" s="73"/>
      <c r="AS136" s="19"/>
      <c r="AT136" s="19"/>
      <c r="AU136" s="19"/>
      <c r="AV136" s="19"/>
      <c r="AW136" s="19"/>
      <c r="AX136" s="28"/>
    </row>
    <row r="137" spans="1:50" ht="13.8" thickBot="1" x14ac:dyDescent="0.3">
      <c r="A137" s="18"/>
      <c r="B137" s="112"/>
      <c r="C137" s="29"/>
      <c r="D137" s="97"/>
      <c r="E137" s="70"/>
      <c r="F137" s="70"/>
      <c r="G137" s="70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29"/>
      <c r="AW137" s="29"/>
      <c r="AX137" s="31"/>
    </row>
    <row r="138" spans="1:50" ht="12" thickTop="1" x14ac:dyDescent="0.2">
      <c r="A138" s="23"/>
      <c r="B138" s="1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12"/>
      <c r="P138" s="19"/>
      <c r="Q138" s="12"/>
      <c r="R138" s="20"/>
      <c r="S138" s="20"/>
      <c r="T138" s="12"/>
      <c r="U138" s="12"/>
      <c r="V138" s="12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</row>
    <row r="139" spans="1:50" x14ac:dyDescent="0.2">
      <c r="O139" s="15"/>
      <c r="P139" s="32"/>
      <c r="Q139" s="33"/>
      <c r="R139" s="33"/>
      <c r="S139" s="33"/>
      <c r="T139" s="33"/>
      <c r="U139" s="33"/>
      <c r="V139" s="33"/>
    </row>
    <row r="140" spans="1:50" x14ac:dyDescent="0.2">
      <c r="O140" s="15"/>
      <c r="P140" s="32"/>
      <c r="Q140" s="33"/>
      <c r="R140" s="33"/>
      <c r="S140" s="33"/>
      <c r="T140" s="33"/>
      <c r="U140" s="33"/>
      <c r="V140" s="33"/>
    </row>
    <row r="141" spans="1:50" x14ac:dyDescent="0.2">
      <c r="O141" s="15"/>
      <c r="P141" s="32"/>
      <c r="Q141" s="33"/>
      <c r="R141" s="33"/>
      <c r="S141" s="33"/>
      <c r="T141" s="33"/>
      <c r="U141" s="33"/>
      <c r="V141" s="33"/>
    </row>
  </sheetData>
  <mergeCells count="10">
    <mergeCell ref="A8:A9"/>
    <mergeCell ref="B8:B9"/>
    <mergeCell ref="I131:M131"/>
    <mergeCell ref="P131:T131"/>
    <mergeCell ref="W131:AA131"/>
    <mergeCell ref="AJ5:AX5"/>
    <mergeCell ref="AD131:AH131"/>
    <mergeCell ref="AK131:AO131"/>
    <mergeCell ref="AR131:AV131"/>
    <mergeCell ref="C7:H7"/>
  </mergeCells>
  <printOptions horizontalCentered="1"/>
  <pageMargins left="0.31496062992125984" right="0.27559055118110237" top="0.59055118110236227" bottom="0.31496062992125984" header="0.51181102362204722" footer="0.27559055118110237"/>
  <pageSetup paperSize="9" orientation="portrait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St.niestacjona 1.X.2019</vt:lpstr>
    </vt:vector>
  </TitlesOfParts>
  <Company>KONI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Miłosz Kaczyński</dc:creator>
  <cp:lastModifiedBy>User</cp:lastModifiedBy>
  <cp:lastPrinted>2019-05-10T12:36:29Z</cp:lastPrinted>
  <dcterms:created xsi:type="dcterms:W3CDTF">1999-09-27T20:26:25Z</dcterms:created>
  <dcterms:modified xsi:type="dcterms:W3CDTF">2023-03-02T22:47:52Z</dcterms:modified>
</cp:coreProperties>
</file>